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oclsfl-my.sharepoint.com/personal/kshoemaker_ocls_org/Documents/"/>
    </mc:Choice>
  </mc:AlternateContent>
  <xr:revisionPtr revIDLastSave="45" documentId="8_{FF7CE386-5647-4CEE-A45F-786DFA3052C3}" xr6:coauthVersionLast="47" xr6:coauthVersionMax="47" xr10:uidLastSave="{5143BDCC-C01E-4189-8AD0-87A79D2C93B0}"/>
  <bookViews>
    <workbookView xWindow="28680" yWindow="-120" windowWidth="29040" windowHeight="15720" tabRatio="827" xr2:uid="{00000000-000D-0000-FFFF-FFFF00000000}"/>
  </bookViews>
  <sheets>
    <sheet name="Elevator Modernization" sheetId="8" r:id="rId1"/>
    <sheet name="Maintenance Bid Form 5 year " sheetId="10" r:id="rId2"/>
  </sheets>
  <definedNames>
    <definedName name="_xlnm.Print_Area" localSheetId="0">'Elevator Modernization'!$A$1:$Q$37</definedName>
    <definedName name="_xlnm.Print_Area" localSheetId="1">'Maintenance Bid Form 5 year '!$A$1:$N$25</definedName>
    <definedName name="_xlnm.Print_Titles" localSheetId="0">'Elevator Modernization'!$1:$12</definedName>
    <definedName name="_xlnm.Print_Titles" localSheetId="1">'Maintenance Bid Form 5 year '!$1:$12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3" i="10" l="1"/>
  <c r="P53" i="10"/>
  <c r="N53" i="10"/>
  <c r="L53" i="10"/>
  <c r="J53" i="10"/>
  <c r="H53" i="10"/>
  <c r="F53" i="10"/>
  <c r="R52" i="10"/>
  <c r="R51" i="10"/>
  <c r="R50" i="10"/>
  <c r="R49" i="10"/>
  <c r="R48" i="10"/>
  <c r="R45" i="10"/>
  <c r="R41" i="10"/>
  <c r="R42" i="10"/>
  <c r="R43" i="10"/>
  <c r="R44" i="10"/>
  <c r="R40" i="10"/>
  <c r="B28" i="10"/>
  <c r="B29" i="10"/>
  <c r="B30" i="10"/>
  <c r="B31" i="10"/>
  <c r="B32" i="10"/>
  <c r="B27" i="10"/>
  <c r="B19" i="10"/>
  <c r="B15" i="10"/>
  <c r="B16" i="10"/>
  <c r="B17" i="10"/>
  <c r="B18" i="10"/>
  <c r="B14" i="10"/>
  <c r="F67" i="8"/>
  <c r="F55" i="8"/>
  <c r="C7" i="10" l="1"/>
  <c r="C6" i="10"/>
  <c r="F26" i="10" l="1"/>
  <c r="F45" i="10"/>
  <c r="F37" i="10"/>
  <c r="P45" i="10"/>
  <c r="F25" i="8"/>
  <c r="F28" i="8"/>
  <c r="N45" i="10"/>
  <c r="L45" i="10"/>
  <c r="J45" i="10"/>
  <c r="H45" i="10"/>
  <c r="F24" i="10"/>
  <c r="G28" i="8"/>
</calcChain>
</file>

<file path=xl/sharedStrings.xml><?xml version="1.0" encoding="utf-8"?>
<sst xmlns="http://schemas.openxmlformats.org/spreadsheetml/2006/main" count="130" uniqueCount="84">
  <si>
    <t xml:space="preserve"> MODERNIZATION QUOTATION FORM</t>
  </si>
  <si>
    <t>Project Name:</t>
  </si>
  <si>
    <t>BID DETAIL</t>
  </si>
  <si>
    <t>CONTRACTORS</t>
  </si>
  <si>
    <t xml:space="preserve">Modernization Base Bid Costs </t>
  </si>
  <si>
    <t>Elevator:</t>
  </si>
  <si>
    <t>#3</t>
  </si>
  <si>
    <t>#4</t>
  </si>
  <si>
    <t>Total:</t>
  </si>
  <si>
    <t>Base Bid Construction Schedule</t>
  </si>
  <si>
    <t>Monthly Cost</t>
  </si>
  <si>
    <t>Elevator 3</t>
  </si>
  <si>
    <t>Elevator 4</t>
  </si>
  <si>
    <t>12 month cost included in base bid</t>
  </si>
  <si>
    <t>Labor Rates - Held Firm for initial Contract Term Duration</t>
  </si>
  <si>
    <t>1.0 Mechanic Per Hour</t>
  </si>
  <si>
    <t>1.5 Mechanic (Full) Per Hour</t>
  </si>
  <si>
    <t>1.7 Mechanic (Full) Per Hour</t>
  </si>
  <si>
    <t>2.0 Mechanic (Full) Per Hour</t>
  </si>
  <si>
    <t>Project Lead (Email):</t>
  </si>
  <si>
    <t>Seth Spring</t>
  </si>
  <si>
    <t>Seth.Spring@LerchBates.com</t>
  </si>
  <si>
    <t>SECTION 003100B</t>
  </si>
  <si>
    <t>Project Lead (Name):</t>
  </si>
  <si>
    <r>
      <t xml:space="preserve">YEAR </t>
    </r>
    <r>
      <rPr>
        <b/>
        <sz val="11"/>
        <color theme="1"/>
        <rFont val="Aptos"/>
        <family val="2"/>
      </rPr>
      <t>1</t>
    </r>
    <r>
      <rPr>
        <sz val="11"/>
        <color theme="1"/>
        <rFont val="Aptos"/>
        <family val="2"/>
      </rPr>
      <t xml:space="preserve"> </t>
    </r>
    <r>
      <rPr>
        <sz val="11"/>
        <color rgb="FFFF0000"/>
        <rFont val="Aptos"/>
        <family val="2"/>
      </rPr>
      <t>ANNUAL</t>
    </r>
    <r>
      <rPr>
        <sz val="11"/>
        <color theme="1"/>
        <rFont val="Aptos"/>
        <family val="2"/>
      </rPr>
      <t xml:space="preserve"> COST - Cost to maintain all cars</t>
    </r>
  </si>
  <si>
    <r>
      <t xml:space="preserve">YEAR </t>
    </r>
    <r>
      <rPr>
        <b/>
        <sz val="11"/>
        <color theme="1"/>
        <rFont val="Aptos"/>
        <family val="2"/>
      </rPr>
      <t>2</t>
    </r>
    <r>
      <rPr>
        <sz val="11"/>
        <color theme="1"/>
        <rFont val="Aptos"/>
        <family val="2"/>
      </rPr>
      <t xml:space="preserve"> </t>
    </r>
    <r>
      <rPr>
        <sz val="11"/>
        <color rgb="FFFF0000"/>
        <rFont val="Aptos"/>
        <family val="2"/>
      </rPr>
      <t>ANNUAL</t>
    </r>
    <r>
      <rPr>
        <sz val="11"/>
        <color theme="1"/>
        <rFont val="Aptos"/>
        <family val="2"/>
      </rPr>
      <t xml:space="preserve"> COST - Cost to maintain all cars</t>
    </r>
  </si>
  <si>
    <r>
      <t xml:space="preserve">YEAR </t>
    </r>
    <r>
      <rPr>
        <b/>
        <sz val="11"/>
        <color theme="1"/>
        <rFont val="Aptos"/>
        <family val="2"/>
      </rPr>
      <t>3</t>
    </r>
    <r>
      <rPr>
        <sz val="11"/>
        <color theme="1"/>
        <rFont val="Aptos"/>
        <family val="2"/>
      </rPr>
      <t xml:space="preserve"> </t>
    </r>
    <r>
      <rPr>
        <sz val="11"/>
        <color rgb="FFFF0000"/>
        <rFont val="Aptos"/>
        <family val="2"/>
      </rPr>
      <t>ANNUAL</t>
    </r>
    <r>
      <rPr>
        <sz val="11"/>
        <color theme="1"/>
        <rFont val="Aptos"/>
        <family val="2"/>
      </rPr>
      <t xml:space="preserve"> COST - Cost to maintain all cars</t>
    </r>
  </si>
  <si>
    <r>
      <t xml:space="preserve">YEAR </t>
    </r>
    <r>
      <rPr>
        <b/>
        <sz val="11"/>
        <color theme="1"/>
        <rFont val="Aptos"/>
        <family val="2"/>
      </rPr>
      <t>4</t>
    </r>
    <r>
      <rPr>
        <sz val="11"/>
        <color theme="1"/>
        <rFont val="Aptos"/>
        <family val="2"/>
      </rPr>
      <t xml:space="preserve"> </t>
    </r>
    <r>
      <rPr>
        <sz val="11"/>
        <color rgb="FFFF0000"/>
        <rFont val="Aptos"/>
        <family val="2"/>
      </rPr>
      <t>ANNUAL</t>
    </r>
    <r>
      <rPr>
        <sz val="11"/>
        <color theme="1"/>
        <rFont val="Aptos"/>
        <family val="2"/>
      </rPr>
      <t xml:space="preserve"> COST - Cost to maintain all cars</t>
    </r>
  </si>
  <si>
    <r>
      <t xml:space="preserve">YEAR </t>
    </r>
    <r>
      <rPr>
        <b/>
        <sz val="11"/>
        <color theme="1"/>
        <rFont val="Aptos"/>
        <family val="2"/>
      </rPr>
      <t>5</t>
    </r>
    <r>
      <rPr>
        <sz val="11"/>
        <color theme="1"/>
        <rFont val="Aptos"/>
        <family val="2"/>
      </rPr>
      <t xml:space="preserve"> </t>
    </r>
    <r>
      <rPr>
        <sz val="11"/>
        <color rgb="FFFF0000"/>
        <rFont val="Aptos"/>
        <family val="2"/>
      </rPr>
      <t>ANNUAL</t>
    </r>
    <r>
      <rPr>
        <sz val="11"/>
        <color theme="1"/>
        <rFont val="Aptos"/>
        <family val="2"/>
      </rPr>
      <t xml:space="preserve"> COST - Cost to maintain all cars</t>
    </r>
  </si>
  <si>
    <t>TOTAL:</t>
  </si>
  <si>
    <t>ALL ELEVATORS:</t>
  </si>
  <si>
    <t>Project Number:</t>
  </si>
  <si>
    <t>DATE OF PROJECT COMPLETION</t>
  </si>
  <si>
    <r>
      <t xml:space="preserve">Interim Maintenance 018000, 1.01 </t>
    </r>
    <r>
      <rPr>
        <b/>
        <sz val="11"/>
        <color rgb="FFFF0000"/>
        <rFont val="Aptos"/>
        <family val="2"/>
      </rPr>
      <t>(Monthly Cost)</t>
    </r>
  </si>
  <si>
    <r>
      <t xml:space="preserve">Extended Maintenance 018000, 1.03 </t>
    </r>
    <r>
      <rPr>
        <b/>
        <sz val="11"/>
        <color rgb="FFFF0000"/>
        <rFont val="Aptos"/>
        <family val="2"/>
      </rPr>
      <t>(REGULAR Time</t>
    </r>
    <r>
      <rPr>
        <b/>
        <sz val="11"/>
        <color theme="1"/>
        <rFont val="Aptos"/>
        <family val="2"/>
      </rPr>
      <t xml:space="preserve"> </t>
    </r>
    <r>
      <rPr>
        <b/>
        <sz val="11"/>
        <color rgb="FFFF0000"/>
        <rFont val="Aptos"/>
        <family val="2"/>
      </rPr>
      <t>Coverage)</t>
    </r>
  </si>
  <si>
    <r>
      <t xml:space="preserve">Extended Maintenance 018000, 1.03 </t>
    </r>
    <r>
      <rPr>
        <b/>
        <sz val="11"/>
        <color rgb="FFFF0000"/>
        <rFont val="Aptos"/>
        <family val="2"/>
      </rPr>
      <t>(OVERTIME Coverage)</t>
    </r>
  </si>
  <si>
    <t>Base Bid Components and Technologys</t>
  </si>
  <si>
    <t>Door Operator</t>
  </si>
  <si>
    <t>3D Door Edge</t>
  </si>
  <si>
    <t>Fixtures</t>
  </si>
  <si>
    <t>Door Equipment</t>
  </si>
  <si>
    <t>Door Panels / Entrances</t>
  </si>
  <si>
    <t>Monitoring System (2019 Audio-Visual)</t>
  </si>
  <si>
    <t>Electrical</t>
  </si>
  <si>
    <t>Fire Alarm</t>
  </si>
  <si>
    <t>Subcontractors</t>
  </si>
  <si>
    <t>HVAC</t>
  </si>
  <si>
    <t>Controller (Base Bid)</t>
  </si>
  <si>
    <t>Controller (Alternate)</t>
  </si>
  <si>
    <t>General Contractor</t>
  </si>
  <si>
    <t>Cab and/or Cladding Vendor</t>
  </si>
  <si>
    <t>Emergency Power</t>
  </si>
  <si>
    <t>Machine or Pumping Unit</t>
  </si>
  <si>
    <r>
      <t xml:space="preserve">Warranty Maintenance 018000, 1.02
</t>
    </r>
    <r>
      <rPr>
        <b/>
        <sz val="11"/>
        <color rgb="FFFF0000"/>
        <rFont val="Aptos"/>
        <family val="2"/>
      </rPr>
      <t>1 YEAR Cost (NOT included in base bid)</t>
    </r>
  </si>
  <si>
    <r>
      <t xml:space="preserve">Alternates Section 010300, 1.01, B
</t>
    </r>
    <r>
      <rPr>
        <b/>
        <sz val="11"/>
        <color rgb="FFFF0000"/>
        <rFont val="Aptos"/>
        <family val="2"/>
      </rPr>
      <t>(NET Cost Add/Deduct to base bid for all elevators)</t>
    </r>
  </si>
  <si>
    <t>SECTION 003100B
MODERNIZATION QUOTATION FORM</t>
  </si>
  <si>
    <r>
      <t xml:space="preserve">Assuming an </t>
    </r>
    <r>
      <rPr>
        <b/>
        <sz val="11"/>
        <color rgb="FFFF0000"/>
        <rFont val="Aptos"/>
        <family val="2"/>
      </rPr>
      <t>INPUTDATE</t>
    </r>
    <r>
      <rPr>
        <sz val="11"/>
        <color theme="1"/>
        <rFont val="Aptos"/>
        <family val="2"/>
      </rPr>
      <t xml:space="preserve"> Award, what date can you mobilize to commence work? </t>
    </r>
  </si>
  <si>
    <r>
      <t xml:space="preserve">Completion </t>
    </r>
    <r>
      <rPr>
        <b/>
        <sz val="11"/>
        <color rgb="FFFF0000"/>
        <rFont val="Aptos"/>
        <family val="2"/>
      </rPr>
      <t>Date</t>
    </r>
    <r>
      <rPr>
        <sz val="11"/>
        <color theme="1"/>
        <rFont val="Aptos"/>
        <family val="2"/>
      </rPr>
      <t xml:space="preserve"> CAR 1</t>
    </r>
  </si>
  <si>
    <r>
      <t xml:space="preserve">Completion </t>
    </r>
    <r>
      <rPr>
        <b/>
        <sz val="11"/>
        <color rgb="FFFF0000"/>
        <rFont val="Aptos"/>
        <family val="2"/>
      </rPr>
      <t>Date</t>
    </r>
    <r>
      <rPr>
        <sz val="11"/>
        <color theme="1"/>
        <rFont val="Aptos"/>
        <family val="2"/>
      </rPr>
      <t xml:space="preserve"> CAR 2</t>
    </r>
    <r>
      <rPr>
        <sz val="11"/>
        <color theme="1"/>
        <rFont val="Calibri"/>
        <family val="2"/>
        <scheme val="minor"/>
      </rPr>
      <t/>
    </r>
  </si>
  <si>
    <r>
      <t xml:space="preserve">Completion </t>
    </r>
    <r>
      <rPr>
        <b/>
        <sz val="11"/>
        <color rgb="FFFF0000"/>
        <rFont val="Aptos"/>
        <family val="2"/>
      </rPr>
      <t>Date</t>
    </r>
    <r>
      <rPr>
        <sz val="11"/>
        <color theme="1"/>
        <rFont val="Aptos"/>
        <family val="2"/>
      </rPr>
      <t xml:space="preserve"> CAR 3</t>
    </r>
    <r>
      <rPr>
        <sz val="11"/>
        <color theme="1"/>
        <rFont val="Calibri"/>
        <family val="2"/>
        <scheme val="minor"/>
      </rPr>
      <t/>
    </r>
  </si>
  <si>
    <r>
      <t xml:space="preserve">Completion </t>
    </r>
    <r>
      <rPr>
        <b/>
        <sz val="11"/>
        <color rgb="FFFF0000"/>
        <rFont val="Aptos"/>
        <family val="2"/>
      </rPr>
      <t>Date</t>
    </r>
    <r>
      <rPr>
        <sz val="11"/>
        <color theme="1"/>
        <rFont val="Aptos"/>
        <family val="2"/>
      </rPr>
      <t xml:space="preserve"> CAR 4</t>
    </r>
    <r>
      <rPr>
        <sz val="11"/>
        <color theme="1"/>
        <rFont val="Calibri"/>
        <family val="2"/>
        <scheme val="minor"/>
      </rPr>
      <t/>
    </r>
  </si>
  <si>
    <r>
      <t xml:space="preserve">Completion </t>
    </r>
    <r>
      <rPr>
        <b/>
        <sz val="11"/>
        <color rgb="FFFF0000"/>
        <rFont val="Aptos"/>
        <family val="2"/>
      </rPr>
      <t>Date</t>
    </r>
    <r>
      <rPr>
        <sz val="11"/>
        <color theme="1"/>
        <rFont val="Aptos"/>
        <family val="2"/>
      </rPr>
      <t xml:space="preserve"> CAR 5</t>
    </r>
    <r>
      <rPr>
        <sz val="11"/>
        <color theme="1"/>
        <rFont val="Calibri"/>
        <family val="2"/>
        <scheme val="minor"/>
      </rPr>
      <t/>
    </r>
  </si>
  <si>
    <t>Provide Subcontractor or manufacturer names as they apply to project.</t>
  </si>
  <si>
    <t>Do Not include warranty maintenance total in your base bid. Purchaser has committed to paying it monthly as operating cost, not capital cost.</t>
  </si>
  <si>
    <t>Orange County Library Downtown</t>
  </si>
  <si>
    <t>CAR 1</t>
  </si>
  <si>
    <t>CAR 2</t>
  </si>
  <si>
    <t>CAR 3</t>
  </si>
  <si>
    <t>CAR 4</t>
  </si>
  <si>
    <t>CAR 5</t>
  </si>
  <si>
    <t>CAR 6</t>
  </si>
  <si>
    <r>
      <t xml:space="preserve">Completion </t>
    </r>
    <r>
      <rPr>
        <b/>
        <sz val="11"/>
        <color rgb="FFFF0000"/>
        <rFont val="Aptos"/>
        <family val="2"/>
      </rPr>
      <t>Date</t>
    </r>
    <r>
      <rPr>
        <sz val="11"/>
        <color theme="1"/>
        <rFont val="Aptos"/>
        <family val="2"/>
      </rPr>
      <t xml:space="preserve"> CAR 6</t>
    </r>
  </si>
  <si>
    <r>
      <t xml:space="preserve">How Many Additional Total Weeks to Project if </t>
    </r>
    <r>
      <rPr>
        <b/>
        <i/>
        <sz val="11"/>
        <color rgb="FFFF0000"/>
        <rFont val="Aptos"/>
        <family val="2"/>
      </rPr>
      <t>Voluntary Alternate</t>
    </r>
    <r>
      <rPr>
        <i/>
        <sz val="11"/>
        <color rgb="FFFF0000"/>
        <rFont val="Aptos"/>
        <family val="2"/>
      </rPr>
      <t xml:space="preserve"> is Approved</t>
    </r>
  </si>
  <si>
    <t xml:space="preserve">Bidder Name: </t>
  </si>
  <si>
    <t>Car 1</t>
  </si>
  <si>
    <t>Car 2</t>
  </si>
  <si>
    <t>Car 3</t>
  </si>
  <si>
    <t>Car 4</t>
  </si>
  <si>
    <t>Car 5</t>
  </si>
  <si>
    <t>Car 6</t>
  </si>
  <si>
    <t>Total</t>
  </si>
  <si>
    <t>Pricing</t>
  </si>
  <si>
    <t>Allowance For Interior Finishes</t>
  </si>
  <si>
    <t>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</si>
</sst>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b/>
      <sz val="11"/>
      <color rgb="FFFF0000"/>
      <name val="Aptos"/>
      <family val="2"/>
    </font>
    <font>
      <sz val="11"/>
      <color rgb="FFFF0000"/>
      <name val="Aptos"/>
      <family val="2"/>
    </font>
    <font>
      <b/>
      <sz val="14"/>
      <color theme="1"/>
      <name val="Aptos"/>
      <family val="2"/>
    </font>
    <font>
      <sz val="8"/>
      <name val="Calibri"/>
      <family val="2"/>
      <scheme val="minor"/>
    </font>
    <font>
      <i/>
      <sz val="11"/>
      <color rgb="FFFF0000"/>
      <name val="Aptos"/>
      <family val="2"/>
    </font>
    <font>
      <b/>
      <sz val="11"/>
      <name val="Aptos"/>
      <family val="2"/>
    </font>
    <font>
      <b/>
      <i/>
      <sz val="11"/>
      <color rgb="FFFF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8E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7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/>
    <xf numFmtId="0" fontId="4" fillId="4" borderId="6" xfId="0" applyFont="1" applyFill="1" applyBorder="1"/>
    <xf numFmtId="0" fontId="3" fillId="4" borderId="14" xfId="0" applyFont="1" applyFill="1" applyBorder="1" applyProtection="1">
      <protection locked="0"/>
    </xf>
    <xf numFmtId="0" fontId="4" fillId="0" borderId="13" xfId="0" applyFont="1" applyBorder="1"/>
    <xf numFmtId="0" fontId="4" fillId="0" borderId="5" xfId="0" applyFont="1" applyBorder="1"/>
    <xf numFmtId="0" fontId="4" fillId="0" borderId="12" xfId="0" applyFont="1" applyBorder="1"/>
    <xf numFmtId="0" fontId="3" fillId="0" borderId="16" xfId="0" applyFont="1" applyBorder="1" applyAlignment="1">
      <alignment horizontal="center" vertical="center"/>
    </xf>
    <xf numFmtId="0" fontId="4" fillId="0" borderId="6" xfId="0" applyFont="1" applyBorder="1"/>
    <xf numFmtId="14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0" borderId="8" xfId="0" applyFont="1" applyBorder="1"/>
    <xf numFmtId="0" fontId="3" fillId="0" borderId="0" xfId="0" applyFont="1" applyAlignment="1">
      <alignment horizontal="left" indent="38"/>
    </xf>
    <xf numFmtId="44" fontId="4" fillId="2" borderId="9" xfId="0" applyNumberFormat="1" applyFont="1" applyFill="1" applyBorder="1" applyProtection="1">
      <protection locked="0"/>
    </xf>
    <xf numFmtId="44" fontId="4" fillId="2" borderId="10" xfId="0" applyNumberFormat="1" applyFont="1" applyFill="1" applyBorder="1" applyProtection="1">
      <protection locked="0"/>
    </xf>
    <xf numFmtId="44" fontId="4" fillId="2" borderId="14" xfId="1" applyFont="1" applyFill="1" applyBorder="1" applyProtection="1"/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Protection="1">
      <protection locked="0"/>
    </xf>
    <xf numFmtId="0" fontId="3" fillId="0" borderId="6" xfId="0" applyFont="1" applyBorder="1"/>
    <xf numFmtId="0" fontId="3" fillId="0" borderId="15" xfId="0" applyFont="1" applyBorder="1"/>
    <xf numFmtId="44" fontId="3" fillId="0" borderId="11" xfId="0" applyNumberFormat="1" applyFont="1" applyBorder="1"/>
    <xf numFmtId="0" fontId="3" fillId="0" borderId="12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44" fontId="3" fillId="0" borderId="17" xfId="0" applyNumberFormat="1" applyFont="1" applyBorder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44" fontId="4" fillId="6" borderId="4" xfId="1" applyFont="1" applyFill="1" applyBorder="1" applyAlignment="1" applyProtection="1">
      <alignment horizontal="right" vertical="center" wrapText="1"/>
    </xf>
    <xf numFmtId="44" fontId="4" fillId="6" borderId="4" xfId="1" applyFont="1" applyFill="1" applyBorder="1" applyAlignment="1" applyProtection="1">
      <alignment horizontal="right"/>
    </xf>
    <xf numFmtId="14" fontId="4" fillId="0" borderId="0" xfId="1" applyNumberFormat="1" applyFont="1" applyBorder="1" applyAlignment="1" applyProtection="1"/>
    <xf numFmtId="44" fontId="3" fillId="6" borderId="4" xfId="1" applyFont="1" applyFill="1" applyBorder="1" applyAlignment="1" applyProtection="1">
      <alignment horizontal="right"/>
    </xf>
    <xf numFmtId="14" fontId="3" fillId="0" borderId="0" xfId="0" applyNumberFormat="1" applyFont="1"/>
    <xf numFmtId="44" fontId="11" fillId="6" borderId="4" xfId="1" applyFont="1" applyFill="1" applyBorder="1" applyAlignment="1" applyProtection="1">
      <alignment horizontal="right"/>
    </xf>
    <xf numFmtId="44" fontId="4" fillId="6" borderId="4" xfId="1" applyFont="1" applyFill="1" applyBorder="1" applyAlignment="1" applyProtection="1">
      <alignment horizontal="right" vertical="center"/>
    </xf>
    <xf numFmtId="0" fontId="4" fillId="0" borderId="0" xfId="0" applyFont="1" applyAlignment="1">
      <alignment wrapText="1"/>
    </xf>
    <xf numFmtId="0" fontId="10" fillId="0" borderId="14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4" fillId="4" borderId="6" xfId="0" applyFont="1" applyFill="1" applyBorder="1" applyProtection="1">
      <protection locked="0"/>
    </xf>
    <xf numFmtId="0" fontId="4" fillId="0" borderId="6" xfId="0" applyFont="1" applyBorder="1"/>
    <xf numFmtId="0" fontId="4" fillId="0" borderId="15" xfId="0" applyFont="1" applyBorder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right"/>
    </xf>
    <xf numFmtId="0" fontId="4" fillId="0" borderId="12" xfId="0" applyFont="1" applyBorder="1" applyAlignment="1">
      <alignment horizontal="right"/>
    </xf>
    <xf numFmtId="0" fontId="4" fillId="4" borderId="6" xfId="0" applyFont="1" applyFill="1" applyBorder="1"/>
    <xf numFmtId="0" fontId="4" fillId="4" borderId="15" xfId="0" applyFont="1" applyFill="1" applyBorder="1"/>
    <xf numFmtId="0" fontId="10" fillId="0" borderId="14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3" fillId="0" borderId="14" xfId="0" applyFont="1" applyBorder="1"/>
    <xf numFmtId="0" fontId="3" fillId="0" borderId="6" xfId="0" applyFont="1" applyBorder="1"/>
    <xf numFmtId="0" fontId="3" fillId="0" borderId="15" xfId="0" applyFont="1" applyBorder="1"/>
    <xf numFmtId="0" fontId="4" fillId="0" borderId="14" xfId="0" applyFont="1" applyBorder="1"/>
    <xf numFmtId="0" fontId="3" fillId="4" borderId="6" xfId="0" applyFont="1" applyFill="1" applyBorder="1" applyAlignment="1">
      <alignment horizontal="right"/>
    </xf>
    <xf numFmtId="0" fontId="3" fillId="4" borderId="15" xfId="0" applyFont="1" applyFill="1" applyBorder="1" applyAlignment="1">
      <alignment horizontal="right"/>
    </xf>
    <xf numFmtId="0" fontId="10" fillId="4" borderId="6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horizontal="left"/>
      <protection locked="0"/>
    </xf>
    <xf numFmtId="0" fontId="5" fillId="2" borderId="16" xfId="2" applyFont="1" applyFill="1" applyBorder="1" applyAlignment="1" applyProtection="1">
      <alignment horizontal="left"/>
      <protection locked="0"/>
    </xf>
    <xf numFmtId="0" fontId="3" fillId="4" borderId="6" xfId="0" applyFont="1" applyFill="1" applyBorder="1" applyProtection="1">
      <protection locked="0"/>
    </xf>
    <xf numFmtId="0" fontId="3" fillId="0" borderId="0" xfId="0" applyFont="1" applyAlignment="1">
      <alignment horizontal="right"/>
    </xf>
    <xf numFmtId="0" fontId="3" fillId="0" borderId="12" xfId="0" applyFont="1" applyBorder="1" applyAlignment="1">
      <alignment horizontal="right"/>
    </xf>
    <xf numFmtId="0" fontId="4" fillId="4" borderId="15" xfId="0" applyFont="1" applyFill="1" applyBorder="1" applyProtection="1">
      <protection locked="0"/>
    </xf>
    <xf numFmtId="44" fontId="4" fillId="6" borderId="22" xfId="1" applyFont="1" applyFill="1" applyBorder="1" applyAlignment="1" applyProtection="1">
      <alignment horizontal="center" vertical="center" wrapText="1"/>
    </xf>
    <xf numFmtId="44" fontId="4" fillId="6" borderId="23" xfId="1" applyFont="1" applyFill="1" applyBorder="1" applyAlignment="1" applyProtection="1">
      <alignment horizontal="center" vertical="center" wrapText="1"/>
    </xf>
    <xf numFmtId="44" fontId="4" fillId="6" borderId="24" xfId="1" applyFont="1" applyFill="1" applyBorder="1" applyAlignment="1" applyProtection="1">
      <alignment horizontal="center" vertical="center" wrapText="1"/>
    </xf>
    <xf numFmtId="44" fontId="4" fillId="6" borderId="25" xfId="1" applyFont="1" applyFill="1" applyBorder="1" applyAlignment="1" applyProtection="1">
      <alignment horizontal="center" vertical="center" wrapText="1"/>
    </xf>
    <xf numFmtId="44" fontId="4" fillId="6" borderId="0" xfId="1" applyFont="1" applyFill="1" applyBorder="1" applyAlignment="1" applyProtection="1">
      <alignment horizontal="center" vertical="center" wrapText="1"/>
    </xf>
    <xf numFmtId="44" fontId="4" fillId="6" borderId="26" xfId="1" applyFont="1" applyFill="1" applyBorder="1" applyAlignment="1" applyProtection="1">
      <alignment horizontal="center" vertical="center" wrapText="1"/>
    </xf>
    <xf numFmtId="44" fontId="4" fillId="6" borderId="27" xfId="1" applyFont="1" applyFill="1" applyBorder="1" applyAlignment="1" applyProtection="1">
      <alignment horizontal="center" vertical="center" wrapText="1"/>
    </xf>
    <xf numFmtId="44" fontId="4" fillId="6" borderId="28" xfId="1" applyFont="1" applyFill="1" applyBorder="1" applyAlignment="1" applyProtection="1">
      <alignment horizontal="center" vertical="center" wrapText="1"/>
    </xf>
    <xf numFmtId="44" fontId="4" fillId="6" borderId="29" xfId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44" fontId="4" fillId="0" borderId="0" xfId="1" applyFont="1" applyFill="1" applyBorder="1" applyProtection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44" fontId="4" fillId="0" borderId="0" xfId="1" applyFont="1" applyFill="1" applyBorder="1" applyAlignment="1" applyProtection="1">
      <alignment horizontal="right" vertical="center"/>
    </xf>
    <xf numFmtId="0" fontId="4" fillId="0" borderId="0" xfId="0" applyFont="1" applyFill="1" applyBorder="1"/>
    <xf numFmtId="44" fontId="4" fillId="0" borderId="0" xfId="0" applyNumberFormat="1" applyFont="1" applyFill="1" applyBorder="1" applyProtection="1">
      <protection locked="0"/>
    </xf>
    <xf numFmtId="44" fontId="4" fillId="0" borderId="0" xfId="1" applyFont="1" applyFill="1" applyBorder="1" applyProtection="1">
      <protection locked="0"/>
    </xf>
    <xf numFmtId="44" fontId="3" fillId="0" borderId="0" xfId="0" applyNumberFormat="1" applyFont="1" applyFill="1" applyBorder="1"/>
    <xf numFmtId="0" fontId="4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2" borderId="0" xfId="0" applyFont="1" applyFill="1" applyBorder="1" applyAlignment="1" applyProtection="1">
      <alignment horizontal="left"/>
      <protection locked="0"/>
    </xf>
    <xf numFmtId="0" fontId="7" fillId="7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44" fontId="4" fillId="0" borderId="0" xfId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  <xf numFmtId="44" fontId="4" fillId="0" borderId="0" xfId="1" applyFont="1" applyFill="1" applyBorder="1" applyAlignment="1" applyProtection="1">
      <alignment horizontal="right"/>
    </xf>
    <xf numFmtId="14" fontId="4" fillId="0" borderId="0" xfId="0" applyNumberFormat="1" applyFont="1" applyFill="1" applyBorder="1"/>
    <xf numFmtId="14" fontId="4" fillId="0" borderId="0" xfId="1" applyNumberFormat="1" applyFont="1" applyFill="1" applyBorder="1" applyAlignment="1" applyProtection="1"/>
    <xf numFmtId="44" fontId="11" fillId="0" borderId="0" xfId="1" applyFont="1" applyFill="1" applyBorder="1" applyAlignment="1" applyProtection="1">
      <alignment horizontal="right"/>
    </xf>
    <xf numFmtId="44" fontId="3" fillId="0" borderId="0" xfId="1" applyFont="1" applyFill="1" applyBorder="1" applyAlignment="1" applyProtection="1">
      <alignment horizontal="right"/>
    </xf>
    <xf numFmtId="14" fontId="3" fillId="0" borderId="0" xfId="0" applyNumberFormat="1" applyFont="1" applyFill="1" applyBorder="1"/>
    <xf numFmtId="14" fontId="3" fillId="0" borderId="0" xfId="1" applyNumberFormat="1" applyFont="1" applyFill="1" applyBorder="1" applyAlignment="1" applyProtection="1"/>
    <xf numFmtId="1" fontId="4" fillId="0" borderId="0" xfId="0" applyNumberFormat="1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2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F1F8E1"/>
      <color rgb="FFA4D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342900</xdr:colOff>
      <xdr:row>2</xdr:row>
      <xdr:rowOff>94216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3F151A-4F7B-4FAC-9943-883F32986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47875" cy="5704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609600</xdr:colOff>
      <xdr:row>2</xdr:row>
      <xdr:rowOff>94216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0686CE-CA91-4C97-8128-A3F0A657A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47875" cy="570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th.Spring@LerchBate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D453-27A9-4CE7-9DA3-041637590CE2}">
  <sheetPr>
    <tabColor rgb="FF00B050"/>
    <pageSetUpPr fitToPage="1"/>
  </sheetPr>
  <dimension ref="A1:S75"/>
  <sheetViews>
    <sheetView showGridLines="0" tabSelected="1" topLeftCell="A48" zoomScaleNormal="100" workbookViewId="0">
      <selection activeCell="F40" sqref="F40"/>
    </sheetView>
  </sheetViews>
  <sheetFormatPr defaultColWidth="9.28515625" defaultRowHeight="15" x14ac:dyDescent="0.25"/>
  <cols>
    <col min="1" max="1" width="16.28515625" style="2" customWidth="1"/>
    <col min="2" max="2" width="9.28515625" style="2" customWidth="1"/>
    <col min="3" max="3" width="9.28515625" style="2"/>
    <col min="4" max="4" width="49.42578125" style="2" customWidth="1"/>
    <col min="5" max="5" width="1.7109375" style="2" customWidth="1"/>
    <col min="6" max="6" width="16.7109375" style="2" bestFit="1" customWidth="1"/>
    <col min="7" max="7" width="1.28515625" style="2" customWidth="1"/>
    <col min="8" max="8" width="16.7109375" style="2" bestFit="1" customWidth="1"/>
    <col min="9" max="9" width="1.28515625" style="2" customWidth="1"/>
    <col min="10" max="10" width="16.7109375" style="2" bestFit="1" customWidth="1"/>
    <col min="11" max="11" width="1.140625" style="2" customWidth="1"/>
    <col min="12" max="12" width="17.28515625" style="2" bestFit="1" customWidth="1"/>
    <col min="13" max="13" width="1.28515625" style="2" customWidth="1"/>
    <col min="14" max="14" width="17.42578125" style="2" customWidth="1"/>
    <col min="15" max="15" width="1.28515625" style="2" customWidth="1"/>
    <col min="16" max="16" width="17.28515625" style="2" customWidth="1"/>
    <col min="17" max="17" width="1.28515625" style="2" customWidth="1"/>
    <col min="18" max="18" width="17.28515625" style="2" customWidth="1"/>
    <col min="19" max="22" width="9.28515625" style="2"/>
    <col min="23" max="23" width="12.42578125" style="2" customWidth="1"/>
    <col min="24" max="16384" width="9.28515625" style="2"/>
  </cols>
  <sheetData>
    <row r="1" spans="1:19" ht="18.75" customHeight="1" x14ac:dyDescent="0.25">
      <c r="A1" s="1"/>
      <c r="B1" s="1"/>
      <c r="C1" s="1"/>
      <c r="E1" s="1"/>
      <c r="F1" s="51" t="s">
        <v>55</v>
      </c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9" ht="18.75" customHeight="1" x14ac:dyDescent="0.25">
      <c r="B2" s="1"/>
      <c r="C2" s="1"/>
      <c r="E2" s="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9" x14ac:dyDescent="0.25">
      <c r="B3" s="1"/>
      <c r="C3" s="1"/>
      <c r="D3" s="22"/>
      <c r="E3" s="22"/>
      <c r="F3" s="22"/>
      <c r="G3" s="22"/>
      <c r="H3" s="22"/>
      <c r="I3" s="22"/>
      <c r="J3" s="22"/>
      <c r="K3" s="22"/>
    </row>
    <row r="4" spans="1:19" x14ac:dyDescent="0.25">
      <c r="A4" s="58" t="s">
        <v>23</v>
      </c>
      <c r="B4" s="59"/>
      <c r="C4" s="72" t="s">
        <v>20</v>
      </c>
      <c r="D4" s="72"/>
      <c r="E4" s="2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x14ac:dyDescent="0.25">
      <c r="A5" s="58" t="s">
        <v>19</v>
      </c>
      <c r="B5" s="59"/>
      <c r="C5" s="73" t="s">
        <v>21</v>
      </c>
      <c r="D5" s="72"/>
      <c r="E5" s="2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9" x14ac:dyDescent="0.25">
      <c r="A6" s="75" t="s">
        <v>1</v>
      </c>
      <c r="B6" s="76"/>
      <c r="C6" s="72" t="s">
        <v>64</v>
      </c>
      <c r="D6" s="72"/>
      <c r="E6" s="2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9" x14ac:dyDescent="0.25">
      <c r="A7" s="75" t="s">
        <v>31</v>
      </c>
      <c r="B7" s="76"/>
      <c r="C7" s="72">
        <v>100051218</v>
      </c>
      <c r="D7" s="72"/>
      <c r="E7" s="2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x14ac:dyDescent="0.25">
      <c r="A8" s="46"/>
      <c r="B8" s="113" t="s">
        <v>73</v>
      </c>
      <c r="C8" s="114"/>
      <c r="D8" s="114"/>
      <c r="E8" s="2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9" x14ac:dyDescent="0.25">
      <c r="B9" s="1"/>
      <c r="C9" s="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R9" s="22"/>
    </row>
    <row r="10" spans="1:19" x14ac:dyDescent="0.25">
      <c r="A10" s="48" t="s">
        <v>2</v>
      </c>
      <c r="B10" s="49"/>
      <c r="C10" s="49"/>
      <c r="D10" s="50"/>
      <c r="F10" s="48" t="s">
        <v>3</v>
      </c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50"/>
    </row>
    <row r="11" spans="1:19" ht="15" customHeight="1" x14ac:dyDescent="0.25">
      <c r="A11" s="3"/>
      <c r="F11" s="4"/>
      <c r="G11" s="5"/>
      <c r="H11" s="4"/>
      <c r="I11" s="5"/>
      <c r="J11" s="4"/>
      <c r="K11" s="5"/>
      <c r="L11" s="4"/>
      <c r="M11" s="5"/>
      <c r="N11" s="4"/>
      <c r="O11" s="5"/>
      <c r="P11" s="4"/>
      <c r="Q11" s="5"/>
      <c r="R11" s="4"/>
    </row>
    <row r="12" spans="1:19" ht="27.75" customHeight="1" x14ac:dyDescent="0.25">
      <c r="A12" s="55" t="s">
        <v>4</v>
      </c>
      <c r="B12" s="56"/>
      <c r="C12" s="56"/>
      <c r="D12" s="57"/>
      <c r="E12" s="6"/>
      <c r="F12" s="17" t="s">
        <v>81</v>
      </c>
      <c r="G12" s="7"/>
      <c r="H12" s="118"/>
      <c r="I12" s="119"/>
      <c r="J12" s="118"/>
      <c r="K12" s="119"/>
      <c r="L12" s="118"/>
      <c r="M12" s="106"/>
      <c r="N12" s="118"/>
      <c r="O12" s="106"/>
      <c r="P12" s="118"/>
      <c r="Q12" s="108"/>
      <c r="R12" s="118"/>
      <c r="S12" s="108"/>
    </row>
    <row r="13" spans="1:19" ht="15" customHeight="1" x14ac:dyDescent="0.25">
      <c r="E13" s="8"/>
      <c r="F13" s="9"/>
      <c r="G13" s="9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8"/>
    </row>
    <row r="14" spans="1:19" ht="15" customHeight="1" x14ac:dyDescent="0.25">
      <c r="A14" s="11" t="s">
        <v>5</v>
      </c>
      <c r="B14" s="52" t="s">
        <v>65</v>
      </c>
      <c r="C14" s="53"/>
      <c r="D14" s="54"/>
      <c r="E14" s="8"/>
      <c r="F14" s="37"/>
      <c r="G14" s="35"/>
      <c r="H14" s="117"/>
      <c r="I14" s="120"/>
      <c r="J14" s="117"/>
      <c r="K14" s="120"/>
      <c r="L14" s="117"/>
      <c r="M14" s="120"/>
      <c r="N14" s="117"/>
      <c r="O14" s="120"/>
      <c r="P14" s="117"/>
      <c r="Q14" s="120"/>
      <c r="R14" s="117"/>
      <c r="S14" s="108"/>
    </row>
    <row r="15" spans="1:19" ht="15" customHeight="1" x14ac:dyDescent="0.25">
      <c r="A15" s="11" t="s">
        <v>5</v>
      </c>
      <c r="B15" s="52" t="s">
        <v>66</v>
      </c>
      <c r="C15" s="53"/>
      <c r="D15" s="54"/>
      <c r="E15" s="8"/>
      <c r="F15" s="37"/>
      <c r="G15" s="35"/>
      <c r="H15" s="117"/>
      <c r="I15" s="120"/>
      <c r="J15" s="117"/>
      <c r="K15" s="120"/>
      <c r="L15" s="117"/>
      <c r="M15" s="120"/>
      <c r="N15" s="117"/>
      <c r="O15" s="120"/>
      <c r="P15" s="117"/>
      <c r="Q15" s="120"/>
      <c r="R15" s="117"/>
      <c r="S15" s="108"/>
    </row>
    <row r="16" spans="1:19" ht="15" customHeight="1" x14ac:dyDescent="0.25">
      <c r="A16" s="11" t="s">
        <v>5</v>
      </c>
      <c r="B16" s="52" t="s">
        <v>67</v>
      </c>
      <c r="C16" s="53"/>
      <c r="D16" s="54"/>
      <c r="E16" s="8"/>
      <c r="F16" s="37"/>
      <c r="G16" s="35"/>
      <c r="H16" s="117"/>
      <c r="I16" s="120"/>
      <c r="J16" s="117"/>
      <c r="K16" s="120"/>
      <c r="L16" s="117"/>
      <c r="M16" s="120"/>
      <c r="N16" s="117"/>
      <c r="O16" s="120"/>
      <c r="P16" s="117"/>
      <c r="Q16" s="120"/>
      <c r="R16" s="117"/>
      <c r="S16" s="108"/>
    </row>
    <row r="17" spans="1:19" ht="15" customHeight="1" x14ac:dyDescent="0.25">
      <c r="A17" s="11" t="s">
        <v>5</v>
      </c>
      <c r="B17" s="52" t="s">
        <v>68</v>
      </c>
      <c r="C17" s="53"/>
      <c r="D17" s="54"/>
      <c r="E17" s="8"/>
      <c r="F17" s="37"/>
      <c r="G17" s="35"/>
      <c r="H17" s="117"/>
      <c r="I17" s="120"/>
      <c r="J17" s="117"/>
      <c r="K17" s="120"/>
      <c r="L17" s="117"/>
      <c r="M17" s="120"/>
      <c r="N17" s="117"/>
      <c r="O17" s="120"/>
      <c r="P17" s="117"/>
      <c r="Q17" s="120"/>
      <c r="R17" s="117"/>
      <c r="S17" s="108"/>
    </row>
    <row r="18" spans="1:19" ht="15" customHeight="1" x14ac:dyDescent="0.25">
      <c r="A18" s="11" t="s">
        <v>5</v>
      </c>
      <c r="B18" s="52" t="s">
        <v>69</v>
      </c>
      <c r="C18" s="53"/>
      <c r="D18" s="54"/>
      <c r="E18" s="8"/>
      <c r="F18" s="37"/>
      <c r="G18" s="35"/>
      <c r="H18" s="117"/>
      <c r="I18" s="120"/>
      <c r="J18" s="117"/>
      <c r="K18" s="120"/>
      <c r="L18" s="117"/>
      <c r="M18" s="120"/>
      <c r="N18" s="117"/>
      <c r="O18" s="120"/>
      <c r="P18" s="117"/>
      <c r="Q18" s="120"/>
      <c r="R18" s="117"/>
      <c r="S18" s="108"/>
    </row>
    <row r="19" spans="1:19" ht="15" customHeight="1" x14ac:dyDescent="0.25">
      <c r="A19" s="11" t="s">
        <v>5</v>
      </c>
      <c r="B19" s="52" t="s">
        <v>70</v>
      </c>
      <c r="C19" s="53"/>
      <c r="D19" s="54"/>
      <c r="E19" s="8"/>
      <c r="F19" s="37"/>
      <c r="G19" s="35"/>
      <c r="H19" s="117"/>
      <c r="I19" s="120"/>
      <c r="J19" s="117"/>
      <c r="K19" s="120"/>
      <c r="L19" s="117"/>
      <c r="M19" s="120"/>
      <c r="N19" s="117"/>
      <c r="O19" s="120"/>
      <c r="P19" s="117"/>
      <c r="Q19" s="120"/>
      <c r="R19" s="117"/>
      <c r="S19" s="108"/>
    </row>
    <row r="20" spans="1:19" ht="13.9" customHeight="1" x14ac:dyDescent="0.25">
      <c r="A20" s="11" t="s">
        <v>30</v>
      </c>
      <c r="B20" s="74" t="s">
        <v>82</v>
      </c>
      <c r="C20" s="66"/>
      <c r="D20" s="67"/>
      <c r="E20" s="8"/>
      <c r="F20" s="37">
        <v>300000</v>
      </c>
      <c r="G20" s="35"/>
      <c r="H20" s="117"/>
      <c r="I20" s="120"/>
      <c r="J20" s="117"/>
      <c r="K20" s="120"/>
      <c r="L20" s="117"/>
      <c r="M20" s="120"/>
      <c r="N20" s="117"/>
      <c r="O20" s="120"/>
      <c r="P20" s="117"/>
      <c r="Q20" s="120"/>
      <c r="R20" s="117"/>
      <c r="S20" s="108"/>
    </row>
    <row r="21" spans="1:19" hidden="1" x14ac:dyDescent="0.25">
      <c r="A21" s="11" t="s">
        <v>5</v>
      </c>
      <c r="B21" s="52" t="s">
        <v>6</v>
      </c>
      <c r="C21" s="60"/>
      <c r="D21" s="61"/>
      <c r="F21" s="23"/>
      <c r="G21" s="21"/>
      <c r="H21" s="109"/>
      <c r="I21" s="108"/>
      <c r="J21" s="109"/>
      <c r="K21" s="108"/>
      <c r="L21" s="109"/>
      <c r="M21" s="108"/>
      <c r="N21" s="109"/>
      <c r="O21" s="103"/>
      <c r="P21" s="109"/>
      <c r="Q21" s="103"/>
      <c r="R21" s="110"/>
      <c r="S21" s="108"/>
    </row>
    <row r="22" spans="1:19" ht="15" hidden="1" customHeight="1" x14ac:dyDescent="0.25">
      <c r="A22" s="11"/>
      <c r="B22" s="12"/>
      <c r="C22" s="12"/>
      <c r="D22" s="12"/>
      <c r="F22" s="11"/>
      <c r="H22" s="108"/>
      <c r="I22" s="108"/>
      <c r="J22" s="108"/>
      <c r="K22" s="108"/>
      <c r="L22" s="108"/>
      <c r="M22" s="108"/>
      <c r="N22" s="108"/>
      <c r="O22" s="103"/>
      <c r="P22" s="108"/>
      <c r="Q22" s="103"/>
      <c r="R22" s="108"/>
      <c r="S22" s="108"/>
    </row>
    <row r="23" spans="1:19" ht="4.1500000000000004" hidden="1" customHeight="1" x14ac:dyDescent="0.25">
      <c r="A23" s="11" t="s">
        <v>5</v>
      </c>
      <c r="B23" s="52" t="s">
        <v>7</v>
      </c>
      <c r="C23" s="60"/>
      <c r="D23" s="61"/>
      <c r="F23" s="25"/>
      <c r="H23" s="103"/>
      <c r="I23" s="108"/>
      <c r="J23" s="103"/>
      <c r="K23" s="108"/>
      <c r="L23" s="109"/>
      <c r="M23" s="108"/>
      <c r="N23" s="103"/>
      <c r="O23" s="103"/>
      <c r="P23" s="103"/>
      <c r="Q23" s="103"/>
      <c r="R23" s="103"/>
      <c r="S23" s="108"/>
    </row>
    <row r="24" spans="1:19" ht="5.45" hidden="1" customHeight="1" x14ac:dyDescent="0.25">
      <c r="A24" s="11"/>
      <c r="B24" s="12"/>
      <c r="C24" s="12"/>
      <c r="D24" s="12"/>
      <c r="F24" s="11"/>
      <c r="H24" s="108"/>
      <c r="I24" s="108"/>
      <c r="J24" s="108"/>
      <c r="K24" s="108"/>
      <c r="L24" s="108"/>
      <c r="M24" s="108"/>
      <c r="N24" s="108"/>
      <c r="O24" s="103"/>
      <c r="P24" s="108"/>
      <c r="Q24" s="103"/>
      <c r="R24" s="108"/>
      <c r="S24" s="108"/>
    </row>
    <row r="25" spans="1:19" s="1" customFormat="1" ht="15.75" thickBot="1" x14ac:dyDescent="0.3">
      <c r="A25" s="11"/>
      <c r="B25" s="69" t="s">
        <v>29</v>
      </c>
      <c r="C25" s="69"/>
      <c r="D25" s="70"/>
      <c r="F25" s="34">
        <f>SUM(F14:F20)</f>
        <v>300000</v>
      </c>
      <c r="G25" s="5"/>
      <c r="H25" s="111"/>
      <c r="I25" s="118"/>
      <c r="J25" s="111"/>
      <c r="K25" s="118"/>
      <c r="L25" s="111"/>
      <c r="M25" s="118"/>
      <c r="N25" s="111"/>
      <c r="O25" s="118"/>
      <c r="P25" s="111"/>
      <c r="Q25" s="118"/>
      <c r="R25" s="111"/>
      <c r="S25" s="116"/>
    </row>
    <row r="26" spans="1:19" ht="3" customHeight="1" thickTop="1" x14ac:dyDescent="0.25">
      <c r="A26" s="11"/>
      <c r="B26" s="18"/>
      <c r="C26" s="18"/>
      <c r="D26" s="18"/>
      <c r="F26" s="37"/>
      <c r="H26" s="117"/>
      <c r="I26" s="108"/>
      <c r="J26" s="117"/>
      <c r="K26" s="108"/>
      <c r="L26" s="117"/>
      <c r="M26" s="103"/>
      <c r="N26" s="117"/>
      <c r="O26" s="108"/>
      <c r="P26" s="117"/>
      <c r="Q26" s="103"/>
      <c r="R26" s="117"/>
    </row>
    <row r="27" spans="1:19" x14ac:dyDescent="0.25">
      <c r="A27" s="14"/>
      <c r="B27" s="15"/>
      <c r="C27" s="15"/>
      <c r="D27" s="15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</row>
    <row r="28" spans="1:19" ht="29.65" customHeight="1" x14ac:dyDescent="0.25">
      <c r="A28" s="55" t="s">
        <v>54</v>
      </c>
      <c r="B28" s="56"/>
      <c r="C28" s="56"/>
      <c r="D28" s="57"/>
      <c r="E28" s="16"/>
      <c r="F28" s="17" t="str">
        <f>F12</f>
        <v>Pricing</v>
      </c>
      <c r="G28" s="5">
        <f>G12</f>
        <v>0</v>
      </c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</row>
    <row r="29" spans="1:19" x14ac:dyDescent="0.25">
      <c r="A29" s="11"/>
      <c r="B29" s="52"/>
      <c r="C29" s="53"/>
      <c r="D29" s="54"/>
      <c r="F29" s="37"/>
      <c r="G29" s="36"/>
      <c r="H29" s="117"/>
      <c r="I29" s="121"/>
      <c r="J29" s="117"/>
      <c r="K29" s="121"/>
      <c r="L29" s="117"/>
      <c r="M29" s="121"/>
      <c r="N29" s="117"/>
      <c r="O29" s="122"/>
      <c r="P29" s="117"/>
      <c r="Q29" s="122"/>
      <c r="R29" s="117"/>
    </row>
    <row r="30" spans="1:19" x14ac:dyDescent="0.25">
      <c r="A30" s="45"/>
      <c r="B30" s="71"/>
      <c r="C30" s="63"/>
      <c r="D30" s="64"/>
      <c r="F30" s="37"/>
      <c r="G30" s="36"/>
      <c r="H30" s="117"/>
      <c r="I30" s="121"/>
      <c r="J30" s="117"/>
      <c r="K30" s="121"/>
      <c r="L30" s="117"/>
      <c r="M30" s="121"/>
      <c r="N30" s="117"/>
      <c r="O30" s="122"/>
      <c r="P30" s="117"/>
      <c r="Q30" s="122"/>
      <c r="R30" s="117"/>
    </row>
    <row r="31" spans="1:19" x14ac:dyDescent="0.25">
      <c r="A31" s="45"/>
      <c r="B31" s="71"/>
      <c r="C31" s="63"/>
      <c r="D31" s="64"/>
      <c r="F31" s="37"/>
      <c r="G31" s="36"/>
      <c r="H31" s="117"/>
      <c r="I31" s="121"/>
      <c r="J31" s="117"/>
      <c r="K31" s="121"/>
      <c r="L31" s="117"/>
      <c r="M31" s="121"/>
      <c r="N31" s="117"/>
      <c r="O31" s="122"/>
      <c r="P31" s="117"/>
      <c r="Q31" s="122"/>
      <c r="R31" s="117"/>
    </row>
    <row r="32" spans="1:19" x14ac:dyDescent="0.25">
      <c r="A32" s="45"/>
      <c r="B32" s="71"/>
      <c r="C32" s="63"/>
      <c r="D32" s="64"/>
      <c r="F32" s="37"/>
      <c r="G32" s="36"/>
      <c r="H32" s="117"/>
      <c r="I32" s="121"/>
      <c r="J32" s="117"/>
      <c r="K32" s="121"/>
      <c r="L32" s="117"/>
      <c r="M32" s="121"/>
      <c r="N32" s="117"/>
      <c r="O32" s="122"/>
      <c r="P32" s="117"/>
      <c r="Q32" s="122"/>
      <c r="R32" s="117"/>
    </row>
    <row r="33" spans="1:18" x14ac:dyDescent="0.25">
      <c r="A33" s="45"/>
      <c r="B33" s="71"/>
      <c r="C33" s="63"/>
      <c r="D33" s="64"/>
      <c r="F33" s="37"/>
      <c r="G33" s="36"/>
      <c r="H33" s="117"/>
      <c r="I33" s="121"/>
      <c r="J33" s="117"/>
      <c r="K33" s="121"/>
      <c r="L33" s="117"/>
      <c r="M33" s="122"/>
      <c r="N33" s="117"/>
      <c r="O33" s="121"/>
      <c r="P33" s="117"/>
      <c r="Q33" s="122"/>
      <c r="R33" s="117"/>
    </row>
    <row r="34" spans="1:18" x14ac:dyDescent="0.25">
      <c r="A34" s="45"/>
      <c r="B34" s="71"/>
      <c r="C34" s="63"/>
      <c r="D34" s="64"/>
      <c r="F34" s="37"/>
      <c r="G34" s="36"/>
      <c r="H34" s="117"/>
      <c r="I34" s="121"/>
      <c r="J34" s="117"/>
      <c r="K34" s="121"/>
      <c r="L34" s="117"/>
      <c r="M34" s="122"/>
      <c r="N34" s="117"/>
      <c r="O34" s="121"/>
      <c r="P34" s="117"/>
      <c r="Q34" s="122"/>
      <c r="R34" s="117"/>
    </row>
    <row r="35" spans="1:18" ht="14.65" customHeight="1" x14ac:dyDescent="0.25">
      <c r="A35" s="45"/>
      <c r="B35" s="71"/>
      <c r="C35" s="63"/>
      <c r="D35" s="64"/>
      <c r="F35" s="37"/>
      <c r="G35" s="36"/>
      <c r="H35" s="117"/>
      <c r="I35" s="121"/>
      <c r="J35" s="117"/>
      <c r="K35" s="121"/>
      <c r="L35" s="117"/>
      <c r="M35" s="122"/>
      <c r="N35" s="117"/>
      <c r="O35" s="121"/>
      <c r="P35" s="117"/>
      <c r="Q35" s="122"/>
      <c r="R35" s="117"/>
    </row>
    <row r="36" spans="1:18" ht="13.5" customHeight="1" x14ac:dyDescent="0.25">
      <c r="A36" s="11"/>
      <c r="B36" s="52"/>
      <c r="C36" s="52"/>
      <c r="D36" s="77"/>
      <c r="F36" s="37"/>
      <c r="G36" s="36"/>
      <c r="H36" s="117"/>
      <c r="I36" s="121"/>
      <c r="J36" s="117"/>
      <c r="K36" s="121"/>
      <c r="L36" s="117"/>
      <c r="M36" s="122"/>
      <c r="N36" s="117"/>
      <c r="O36" s="121"/>
      <c r="P36" s="117"/>
      <c r="Q36" s="122"/>
      <c r="R36" s="117"/>
    </row>
    <row r="37" spans="1:18" ht="3" customHeight="1" x14ac:dyDescent="0.25">
      <c r="A37" s="11"/>
      <c r="B37" s="18"/>
      <c r="C37" s="18"/>
      <c r="D37" s="18"/>
      <c r="F37" s="37"/>
      <c r="H37" s="117"/>
      <c r="I37" s="108"/>
      <c r="J37" s="117"/>
      <c r="K37" s="108"/>
      <c r="L37" s="117"/>
      <c r="M37" s="103"/>
      <c r="N37" s="117"/>
      <c r="O37" s="108"/>
      <c r="P37" s="117"/>
      <c r="Q37" s="103"/>
      <c r="R37" s="117"/>
    </row>
    <row r="38" spans="1:18" x14ac:dyDescent="0.25"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</row>
    <row r="39" spans="1:18" ht="29.25" customHeight="1" x14ac:dyDescent="0.25">
      <c r="A39" s="55" t="s">
        <v>9</v>
      </c>
      <c r="B39" s="56"/>
      <c r="C39" s="56"/>
      <c r="D39" s="57"/>
      <c r="E39" s="16"/>
      <c r="F39" s="17" t="s">
        <v>83</v>
      </c>
      <c r="G39" s="5"/>
      <c r="H39" s="118"/>
      <c r="I39" s="118"/>
      <c r="J39" s="118"/>
      <c r="K39" s="118"/>
      <c r="L39" s="118"/>
      <c r="M39" s="118"/>
      <c r="N39" s="118"/>
      <c r="O39" s="118"/>
      <c r="P39" s="118"/>
      <c r="Q39" s="108"/>
      <c r="R39" s="118"/>
    </row>
    <row r="40" spans="1:18" x14ac:dyDescent="0.25">
      <c r="A40" s="68" t="s">
        <v>56</v>
      </c>
      <c r="B40" s="53"/>
      <c r="C40" s="53"/>
      <c r="D40" s="54"/>
      <c r="F40" s="38"/>
      <c r="G40" s="19"/>
      <c r="H40" s="122"/>
      <c r="I40" s="123"/>
      <c r="J40" s="122"/>
      <c r="K40" s="123"/>
      <c r="L40" s="122"/>
      <c r="M40" s="123"/>
      <c r="N40" s="122"/>
      <c r="O40" s="124"/>
      <c r="P40" s="122"/>
      <c r="Q40" s="108"/>
      <c r="R40" s="122"/>
    </row>
    <row r="41" spans="1:18" x14ac:dyDescent="0.25">
      <c r="A41" s="68" t="s">
        <v>57</v>
      </c>
      <c r="B41" s="53"/>
      <c r="C41" s="53"/>
      <c r="D41" s="54"/>
      <c r="F41" s="42"/>
      <c r="G41" s="19"/>
      <c r="H41" s="125"/>
      <c r="I41" s="123"/>
      <c r="J41" s="125"/>
      <c r="K41" s="123"/>
      <c r="L41" s="125"/>
      <c r="M41" s="123"/>
      <c r="N41" s="125"/>
      <c r="O41" s="124"/>
      <c r="P41" s="125"/>
      <c r="Q41" s="108"/>
      <c r="R41" s="125"/>
    </row>
    <row r="42" spans="1:18" x14ac:dyDescent="0.25">
      <c r="A42" s="68" t="s">
        <v>58</v>
      </c>
      <c r="B42" s="53"/>
      <c r="C42" s="53"/>
      <c r="D42" s="54"/>
      <c r="F42" s="38"/>
      <c r="G42" s="19"/>
      <c r="H42" s="122"/>
      <c r="I42" s="123"/>
      <c r="J42" s="122"/>
      <c r="K42" s="123"/>
      <c r="L42" s="122"/>
      <c r="M42" s="123"/>
      <c r="N42" s="122"/>
      <c r="O42" s="124"/>
      <c r="P42" s="122"/>
      <c r="Q42" s="108"/>
      <c r="R42" s="122"/>
    </row>
    <row r="43" spans="1:18" ht="14.65" customHeight="1" x14ac:dyDescent="0.25">
      <c r="A43" s="68" t="s">
        <v>59</v>
      </c>
      <c r="B43" s="53"/>
      <c r="C43" s="53"/>
      <c r="D43" s="54"/>
      <c r="F43" s="38"/>
      <c r="G43" s="19"/>
      <c r="H43" s="122"/>
      <c r="I43" s="123"/>
      <c r="J43" s="122"/>
      <c r="K43" s="123"/>
      <c r="L43" s="122"/>
      <c r="M43" s="123"/>
      <c r="N43" s="122"/>
      <c r="O43" s="124"/>
      <c r="P43" s="122"/>
      <c r="Q43" s="108"/>
      <c r="R43" s="122"/>
    </row>
    <row r="44" spans="1:18" ht="15.6" customHeight="1" x14ac:dyDescent="0.25">
      <c r="A44" s="68" t="s">
        <v>60</v>
      </c>
      <c r="B44" s="53"/>
      <c r="C44" s="53"/>
      <c r="D44" s="54"/>
      <c r="F44" s="38"/>
      <c r="G44" s="19"/>
      <c r="H44" s="122"/>
      <c r="I44" s="123"/>
      <c r="J44" s="122"/>
      <c r="K44" s="123"/>
      <c r="L44" s="122"/>
      <c r="M44" s="123"/>
      <c r="N44" s="122"/>
      <c r="O44" s="124"/>
      <c r="P44" s="122"/>
      <c r="Q44" s="108"/>
      <c r="R44" s="122"/>
    </row>
    <row r="45" spans="1:18" ht="15.6" customHeight="1" x14ac:dyDescent="0.25">
      <c r="A45" s="68" t="s">
        <v>61</v>
      </c>
      <c r="B45" s="53"/>
      <c r="C45" s="53"/>
      <c r="D45" s="54"/>
      <c r="F45" s="38"/>
      <c r="G45" s="19"/>
      <c r="H45" s="122"/>
      <c r="I45" s="123"/>
      <c r="J45" s="122"/>
      <c r="K45" s="123"/>
      <c r="L45" s="122"/>
      <c r="M45" s="123"/>
      <c r="N45" s="122"/>
      <c r="O45" s="124"/>
      <c r="P45" s="122"/>
      <c r="Q45" s="108"/>
      <c r="R45" s="122"/>
    </row>
    <row r="46" spans="1:18" ht="14.65" customHeight="1" x14ac:dyDescent="0.25">
      <c r="A46" s="68" t="s">
        <v>71</v>
      </c>
      <c r="B46" s="53"/>
      <c r="C46" s="53"/>
      <c r="D46" s="54"/>
      <c r="F46" s="38"/>
      <c r="G46" s="19"/>
      <c r="H46" s="122"/>
      <c r="I46" s="123"/>
      <c r="J46" s="122"/>
      <c r="K46" s="123"/>
      <c r="L46" s="122"/>
      <c r="M46" s="123"/>
      <c r="N46" s="122"/>
      <c r="O46" s="124"/>
      <c r="P46" s="122"/>
      <c r="Q46" s="108"/>
      <c r="R46" s="122"/>
    </row>
    <row r="47" spans="1:18" ht="14.45" customHeight="1" x14ac:dyDescent="0.25">
      <c r="G47" s="19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</row>
    <row r="48" spans="1:18" ht="14.65" customHeight="1" x14ac:dyDescent="0.25">
      <c r="A48" s="65" t="s">
        <v>32</v>
      </c>
      <c r="B48" s="66"/>
      <c r="C48" s="66"/>
      <c r="D48" s="67"/>
      <c r="F48" s="40"/>
      <c r="G48" s="41"/>
      <c r="H48" s="126"/>
      <c r="I48" s="127"/>
      <c r="J48" s="126"/>
      <c r="K48" s="127"/>
      <c r="L48" s="126"/>
      <c r="M48" s="127"/>
      <c r="N48" s="126"/>
      <c r="O48" s="128"/>
      <c r="P48" s="126"/>
      <c r="Q48" s="116"/>
      <c r="R48" s="126"/>
    </row>
    <row r="49" spans="1:18" ht="14.65" customHeight="1" x14ac:dyDescent="0.25">
      <c r="A49" s="68"/>
      <c r="B49" s="53"/>
      <c r="C49" s="53"/>
      <c r="D49" s="54"/>
      <c r="F49" s="38"/>
      <c r="G49" s="19"/>
      <c r="H49" s="122"/>
      <c r="I49" s="123"/>
      <c r="J49" s="122"/>
      <c r="K49" s="123"/>
      <c r="L49" s="122"/>
      <c r="M49" s="123"/>
      <c r="N49" s="122"/>
      <c r="O49" s="124"/>
      <c r="P49" s="122"/>
      <c r="Q49" s="108"/>
      <c r="R49" s="122"/>
    </row>
    <row r="50" spans="1:18" ht="14.65" customHeight="1" x14ac:dyDescent="0.25">
      <c r="A50" s="62" t="s">
        <v>72</v>
      </c>
      <c r="B50" s="63"/>
      <c r="C50" s="63"/>
      <c r="D50" s="64"/>
      <c r="F50" s="38"/>
      <c r="G50" s="20"/>
      <c r="H50" s="122"/>
      <c r="I50" s="129"/>
      <c r="J50" s="122"/>
      <c r="K50" s="129"/>
      <c r="L50" s="122"/>
      <c r="M50" s="129"/>
      <c r="N50" s="122"/>
      <c r="O50" s="129"/>
      <c r="P50" s="122"/>
      <c r="Q50" s="108"/>
      <c r="R50" s="122"/>
    </row>
    <row r="51" spans="1:18" ht="15" customHeight="1" x14ac:dyDescent="0.25">
      <c r="A51" s="62" t="s">
        <v>72</v>
      </c>
      <c r="B51" s="63"/>
      <c r="C51" s="63"/>
      <c r="D51" s="64"/>
      <c r="F51" s="38"/>
      <c r="G51" s="19"/>
      <c r="H51" s="122"/>
      <c r="I51" s="123"/>
      <c r="J51" s="122"/>
      <c r="K51" s="123"/>
      <c r="L51" s="122"/>
      <c r="M51" s="123"/>
      <c r="N51" s="122"/>
      <c r="O51" s="124"/>
      <c r="P51" s="122"/>
      <c r="Q51" s="108"/>
      <c r="R51" s="122"/>
    </row>
    <row r="52" spans="1:18" ht="15" customHeight="1" x14ac:dyDescent="0.25">
      <c r="A52" s="62" t="s">
        <v>72</v>
      </c>
      <c r="B52" s="63"/>
      <c r="C52" s="63"/>
      <c r="D52" s="64"/>
      <c r="F52" s="38"/>
      <c r="G52" s="19"/>
      <c r="H52" s="122"/>
      <c r="I52" s="123"/>
      <c r="J52" s="122"/>
      <c r="K52" s="123"/>
      <c r="L52" s="122"/>
      <c r="M52" s="123"/>
      <c r="N52" s="122"/>
      <c r="O52" s="124"/>
      <c r="P52" s="122"/>
      <c r="Q52" s="108"/>
      <c r="R52" s="122"/>
    </row>
    <row r="53" spans="1:18" ht="3" customHeight="1" x14ac:dyDescent="0.25">
      <c r="A53" s="11"/>
      <c r="B53" s="18"/>
      <c r="C53" s="18"/>
      <c r="D53" s="18"/>
      <c r="F53" s="37"/>
      <c r="H53" s="117"/>
      <c r="I53" s="108"/>
      <c r="J53" s="117"/>
      <c r="K53" s="108"/>
      <c r="L53" s="117"/>
      <c r="M53" s="103"/>
      <c r="N53" s="117"/>
      <c r="O53" s="108"/>
      <c r="P53" s="117"/>
      <c r="Q53" s="103"/>
      <c r="R53" s="117"/>
    </row>
    <row r="54" spans="1:18" x14ac:dyDescent="0.25"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</row>
    <row r="55" spans="1:18" ht="15" customHeight="1" thickBot="1" x14ac:dyDescent="0.3">
      <c r="A55" s="55" t="s">
        <v>36</v>
      </c>
      <c r="B55" s="56"/>
      <c r="C55" s="56"/>
      <c r="D55" s="57"/>
      <c r="E55" s="16"/>
      <c r="F55" s="17" t="str">
        <f>F12</f>
        <v>Pricing</v>
      </c>
      <c r="G55" s="5"/>
      <c r="H55" s="118"/>
      <c r="I55" s="118"/>
      <c r="J55" s="118"/>
      <c r="K55" s="118"/>
      <c r="L55" s="118"/>
      <c r="M55" s="118"/>
      <c r="N55" s="118"/>
      <c r="O55" s="118"/>
      <c r="P55" s="118"/>
      <c r="Q55" s="108"/>
      <c r="R55" s="118"/>
    </row>
    <row r="56" spans="1:18" x14ac:dyDescent="0.25">
      <c r="A56" s="68" t="s">
        <v>52</v>
      </c>
      <c r="B56" s="53"/>
      <c r="C56" s="53"/>
      <c r="D56" s="54"/>
      <c r="F56" s="38"/>
      <c r="G56" s="19"/>
      <c r="H56" s="78" t="s">
        <v>62</v>
      </c>
      <c r="I56" s="79"/>
      <c r="J56" s="79"/>
      <c r="K56" s="80"/>
      <c r="L56" s="122"/>
      <c r="M56" s="123"/>
      <c r="N56" s="122"/>
      <c r="O56" s="124"/>
      <c r="P56" s="122"/>
      <c r="Q56" s="108"/>
      <c r="R56" s="122"/>
    </row>
    <row r="57" spans="1:18" x14ac:dyDescent="0.25">
      <c r="A57" s="68" t="s">
        <v>47</v>
      </c>
      <c r="B57" s="53"/>
      <c r="C57" s="53"/>
      <c r="D57" s="54"/>
      <c r="F57" s="38"/>
      <c r="G57" s="19"/>
      <c r="H57" s="81"/>
      <c r="I57" s="82"/>
      <c r="J57" s="82"/>
      <c r="K57" s="83"/>
      <c r="L57" s="122"/>
      <c r="M57" s="123"/>
      <c r="N57" s="122"/>
      <c r="O57" s="124"/>
      <c r="P57" s="122"/>
      <c r="Q57" s="108"/>
      <c r="R57" s="122"/>
    </row>
    <row r="58" spans="1:18" x14ac:dyDescent="0.25">
      <c r="A58" s="68" t="s">
        <v>48</v>
      </c>
      <c r="B58" s="53"/>
      <c r="C58" s="53"/>
      <c r="D58" s="54"/>
      <c r="F58" s="38"/>
      <c r="G58" s="19"/>
      <c r="H58" s="81"/>
      <c r="I58" s="82"/>
      <c r="J58" s="82"/>
      <c r="K58" s="83"/>
      <c r="L58" s="122"/>
      <c r="M58" s="123"/>
      <c r="N58" s="122"/>
      <c r="O58" s="124"/>
      <c r="P58" s="122"/>
      <c r="Q58" s="108"/>
      <c r="R58" s="122"/>
    </row>
    <row r="59" spans="1:18" ht="15.75" thickBot="1" x14ac:dyDescent="0.3">
      <c r="A59" s="68" t="s">
        <v>39</v>
      </c>
      <c r="B59" s="53"/>
      <c r="C59" s="53"/>
      <c r="D59" s="54"/>
      <c r="F59" s="38"/>
      <c r="G59" s="19"/>
      <c r="H59" s="84"/>
      <c r="I59" s="85"/>
      <c r="J59" s="85"/>
      <c r="K59" s="86"/>
      <c r="L59" s="122"/>
      <c r="M59" s="123"/>
      <c r="N59" s="122"/>
      <c r="O59" s="124"/>
      <c r="P59" s="122"/>
      <c r="Q59" s="108"/>
      <c r="R59" s="122"/>
    </row>
    <row r="60" spans="1:18" x14ac:dyDescent="0.25">
      <c r="A60" s="68" t="s">
        <v>37</v>
      </c>
      <c r="B60" s="53"/>
      <c r="C60" s="53"/>
      <c r="D60" s="54"/>
      <c r="F60" s="38"/>
      <c r="G60" s="19"/>
      <c r="H60" s="122"/>
      <c r="I60" s="123"/>
      <c r="J60" s="122"/>
      <c r="K60" s="123"/>
      <c r="L60" s="122"/>
      <c r="M60" s="123"/>
      <c r="N60" s="122"/>
      <c r="O60" s="124"/>
      <c r="P60" s="122"/>
      <c r="Q60" s="108"/>
      <c r="R60" s="122"/>
    </row>
    <row r="61" spans="1:18" x14ac:dyDescent="0.25">
      <c r="A61" s="68" t="s">
        <v>40</v>
      </c>
      <c r="B61" s="53"/>
      <c r="C61" s="53"/>
      <c r="D61" s="54"/>
      <c r="F61" s="38"/>
      <c r="G61" s="19"/>
      <c r="H61" s="122"/>
      <c r="I61" s="123"/>
      <c r="J61" s="122"/>
      <c r="K61" s="123"/>
      <c r="L61" s="122"/>
      <c r="M61" s="123"/>
      <c r="N61" s="122"/>
      <c r="O61" s="124"/>
      <c r="P61" s="122"/>
      <c r="Q61" s="108"/>
      <c r="R61" s="122"/>
    </row>
    <row r="62" spans="1:18" x14ac:dyDescent="0.25">
      <c r="A62" s="68" t="s">
        <v>41</v>
      </c>
      <c r="B62" s="53"/>
      <c r="C62" s="53"/>
      <c r="D62" s="54"/>
      <c r="F62" s="38"/>
      <c r="G62" s="19"/>
      <c r="H62" s="122"/>
      <c r="I62" s="123"/>
      <c r="J62" s="122"/>
      <c r="K62" s="123"/>
      <c r="L62" s="122"/>
      <c r="M62" s="123"/>
      <c r="N62" s="122"/>
      <c r="O62" s="124"/>
      <c r="P62" s="122"/>
      <c r="Q62" s="108"/>
      <c r="R62" s="122"/>
    </row>
    <row r="63" spans="1:18" x14ac:dyDescent="0.25">
      <c r="A63" s="68" t="s">
        <v>38</v>
      </c>
      <c r="B63" s="53"/>
      <c r="C63" s="53"/>
      <c r="D63" s="54"/>
      <c r="F63" s="38"/>
      <c r="G63" s="19"/>
      <c r="H63" s="122"/>
      <c r="I63" s="123"/>
      <c r="J63" s="122"/>
      <c r="K63" s="123"/>
      <c r="L63" s="122"/>
      <c r="M63" s="123"/>
      <c r="N63" s="122"/>
      <c r="O63" s="124"/>
      <c r="P63" s="122"/>
      <c r="Q63" s="108"/>
      <c r="R63" s="122"/>
    </row>
    <row r="64" spans="1:18" x14ac:dyDescent="0.25">
      <c r="A64" s="68" t="s">
        <v>42</v>
      </c>
      <c r="B64" s="53"/>
      <c r="C64" s="53"/>
      <c r="D64" s="54"/>
      <c r="F64" s="38"/>
      <c r="G64" s="19"/>
      <c r="H64" s="122"/>
      <c r="I64" s="123"/>
      <c r="J64" s="122"/>
      <c r="K64" s="123"/>
      <c r="L64" s="122"/>
      <c r="M64" s="123"/>
      <c r="N64" s="122"/>
      <c r="O64" s="124"/>
      <c r="P64" s="122"/>
      <c r="Q64" s="108"/>
      <c r="R64" s="122"/>
    </row>
    <row r="65" spans="1:18" ht="3.75" customHeight="1" x14ac:dyDescent="0.25">
      <c r="A65" s="68"/>
      <c r="B65" s="53"/>
      <c r="C65" s="53"/>
      <c r="D65" s="54"/>
      <c r="F65" s="38"/>
      <c r="G65" s="19"/>
      <c r="H65" s="122"/>
      <c r="I65" s="123"/>
      <c r="J65" s="122"/>
      <c r="K65" s="123"/>
      <c r="L65" s="122"/>
      <c r="M65" s="123"/>
      <c r="N65" s="122"/>
      <c r="O65" s="124"/>
      <c r="P65" s="122"/>
      <c r="Q65" s="108"/>
      <c r="R65" s="122"/>
    </row>
    <row r="66" spans="1:18" x14ac:dyDescent="0.25">
      <c r="G66" s="19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</row>
    <row r="67" spans="1:18" x14ac:dyDescent="0.25">
      <c r="A67" s="55" t="s">
        <v>45</v>
      </c>
      <c r="B67" s="56"/>
      <c r="C67" s="56"/>
      <c r="D67" s="57"/>
      <c r="E67" s="16"/>
      <c r="F67" s="17" t="str">
        <f>F12</f>
        <v>Pricing</v>
      </c>
      <c r="G67" s="5"/>
      <c r="H67" s="118"/>
      <c r="I67" s="118"/>
      <c r="J67" s="118"/>
      <c r="K67" s="118"/>
      <c r="L67" s="118"/>
      <c r="M67" s="118"/>
      <c r="N67" s="118"/>
      <c r="O67" s="118"/>
      <c r="P67" s="118"/>
      <c r="Q67" s="108"/>
      <c r="R67" s="118"/>
    </row>
    <row r="68" spans="1:18" x14ac:dyDescent="0.25">
      <c r="A68" s="68" t="s">
        <v>49</v>
      </c>
      <c r="B68" s="53"/>
      <c r="C68" s="53"/>
      <c r="D68" s="54"/>
      <c r="F68" s="38"/>
      <c r="G68" s="19"/>
      <c r="H68" s="122"/>
      <c r="I68" s="123"/>
      <c r="J68" s="122"/>
      <c r="K68" s="123"/>
      <c r="L68" s="122"/>
      <c r="M68" s="123"/>
      <c r="N68" s="122"/>
      <c r="O68" s="124"/>
      <c r="P68" s="122"/>
      <c r="Q68" s="108"/>
      <c r="R68" s="122"/>
    </row>
    <row r="69" spans="1:18" x14ac:dyDescent="0.25">
      <c r="A69" s="68" t="s">
        <v>43</v>
      </c>
      <c r="B69" s="53"/>
      <c r="C69" s="53"/>
      <c r="D69" s="54"/>
      <c r="F69" s="42"/>
      <c r="G69" s="19"/>
      <c r="H69" s="125"/>
      <c r="I69" s="123"/>
      <c r="J69" s="125"/>
      <c r="K69" s="123"/>
      <c r="L69" s="125"/>
      <c r="M69" s="123"/>
      <c r="N69" s="125"/>
      <c r="O69" s="124"/>
      <c r="P69" s="125"/>
      <c r="Q69" s="108"/>
      <c r="R69" s="125"/>
    </row>
    <row r="70" spans="1:18" x14ac:dyDescent="0.25">
      <c r="A70" s="68" t="s">
        <v>44</v>
      </c>
      <c r="B70" s="53"/>
      <c r="C70" s="53"/>
      <c r="D70" s="54"/>
      <c r="F70" s="38"/>
      <c r="G70" s="19"/>
      <c r="H70" s="122"/>
      <c r="I70" s="123"/>
      <c r="J70" s="122"/>
      <c r="K70" s="123"/>
      <c r="L70" s="122"/>
      <c r="M70" s="123"/>
      <c r="N70" s="122"/>
      <c r="O70" s="124"/>
      <c r="P70" s="122"/>
      <c r="Q70" s="108"/>
      <c r="R70" s="122"/>
    </row>
    <row r="71" spans="1:18" x14ac:dyDescent="0.25">
      <c r="A71" s="68" t="s">
        <v>46</v>
      </c>
      <c r="B71" s="53"/>
      <c r="C71" s="53"/>
      <c r="D71" s="54"/>
      <c r="F71" s="38"/>
      <c r="G71" s="19"/>
      <c r="H71" s="122"/>
      <c r="I71" s="123"/>
      <c r="J71" s="122"/>
      <c r="K71" s="123"/>
      <c r="L71" s="122"/>
      <c r="M71" s="123"/>
      <c r="N71" s="122"/>
      <c r="O71" s="124"/>
      <c r="P71" s="122"/>
      <c r="Q71" s="108"/>
      <c r="R71" s="122"/>
    </row>
    <row r="72" spans="1:18" x14ac:dyDescent="0.25">
      <c r="A72" s="68" t="s">
        <v>51</v>
      </c>
      <c r="B72" s="53"/>
      <c r="C72" s="53"/>
      <c r="D72" s="54"/>
      <c r="F72" s="38"/>
      <c r="G72" s="19"/>
      <c r="H72" s="122"/>
      <c r="I72" s="123"/>
      <c r="J72" s="122"/>
      <c r="K72" s="123"/>
      <c r="L72" s="122"/>
      <c r="M72" s="123"/>
      <c r="N72" s="122"/>
      <c r="O72" s="124"/>
      <c r="P72" s="122"/>
      <c r="Q72" s="108"/>
      <c r="R72" s="122"/>
    </row>
    <row r="73" spans="1:18" x14ac:dyDescent="0.25">
      <c r="A73" s="68" t="s">
        <v>50</v>
      </c>
      <c r="B73" s="53"/>
      <c r="C73" s="53"/>
      <c r="D73" s="54"/>
      <c r="F73" s="38"/>
      <c r="G73" s="19"/>
      <c r="H73" s="122"/>
      <c r="I73" s="123"/>
      <c r="J73" s="122"/>
      <c r="K73" s="123"/>
      <c r="L73" s="122"/>
      <c r="M73" s="123"/>
      <c r="N73" s="122"/>
      <c r="O73" s="124"/>
      <c r="P73" s="122"/>
      <c r="Q73" s="108"/>
      <c r="R73" s="122"/>
    </row>
    <row r="74" spans="1:18" x14ac:dyDescent="0.25">
      <c r="A74" s="68"/>
      <c r="B74" s="53"/>
      <c r="C74" s="53"/>
      <c r="D74" s="54"/>
      <c r="F74" s="38"/>
      <c r="G74" s="19"/>
      <c r="H74" s="122"/>
      <c r="I74" s="123"/>
      <c r="J74" s="122"/>
      <c r="K74" s="123"/>
      <c r="L74" s="122"/>
      <c r="M74" s="123"/>
      <c r="N74" s="122"/>
      <c r="O74" s="124"/>
      <c r="P74" s="122"/>
      <c r="Q74" s="108"/>
      <c r="R74" s="122"/>
    </row>
    <row r="75" spans="1:18" ht="3.75" customHeight="1" x14ac:dyDescent="0.25">
      <c r="A75" s="68"/>
      <c r="B75" s="53"/>
      <c r="C75" s="53"/>
      <c r="D75" s="54"/>
      <c r="F75" s="38"/>
      <c r="G75" s="19"/>
      <c r="H75" s="38"/>
      <c r="I75" s="19"/>
      <c r="J75" s="38"/>
      <c r="K75" s="19"/>
      <c r="L75" s="38"/>
      <c r="M75" s="19"/>
      <c r="N75" s="38"/>
      <c r="O75" s="39"/>
      <c r="P75" s="38"/>
      <c r="R75" s="38"/>
    </row>
  </sheetData>
  <sheetProtection selectLockedCells="1"/>
  <mergeCells count="65">
    <mergeCell ref="H56:K59"/>
    <mergeCell ref="A67:D67"/>
    <mergeCell ref="A68:D68"/>
    <mergeCell ref="A40:D40"/>
    <mergeCell ref="A41:D41"/>
    <mergeCell ref="A42:D42"/>
    <mergeCell ref="A43:D43"/>
    <mergeCell ref="A44:D44"/>
    <mergeCell ref="A46:D46"/>
    <mergeCell ref="A50:D50"/>
    <mergeCell ref="A57:D57"/>
    <mergeCell ref="A60:D60"/>
    <mergeCell ref="A59:D59"/>
    <mergeCell ref="A75:D75"/>
    <mergeCell ref="A58:D58"/>
    <mergeCell ref="A71:D71"/>
    <mergeCell ref="A72:D72"/>
    <mergeCell ref="A73:D73"/>
    <mergeCell ref="A69:D69"/>
    <mergeCell ref="A74:D74"/>
    <mergeCell ref="A70:D70"/>
    <mergeCell ref="A62:D62"/>
    <mergeCell ref="A63:D63"/>
    <mergeCell ref="A64:D64"/>
    <mergeCell ref="A65:D65"/>
    <mergeCell ref="A61:D61"/>
    <mergeCell ref="A55:D55"/>
    <mergeCell ref="A56:D56"/>
    <mergeCell ref="B21:D21"/>
    <mergeCell ref="A6:B6"/>
    <mergeCell ref="C6:D6"/>
    <mergeCell ref="A7:B7"/>
    <mergeCell ref="C7:D7"/>
    <mergeCell ref="A10:D10"/>
    <mergeCell ref="A12:D12"/>
    <mergeCell ref="B14:D14"/>
    <mergeCell ref="B34:D34"/>
    <mergeCell ref="B35:D35"/>
    <mergeCell ref="B36:D36"/>
    <mergeCell ref="A51:D51"/>
    <mergeCell ref="A52:D52"/>
    <mergeCell ref="A48:D48"/>
    <mergeCell ref="A49:D49"/>
    <mergeCell ref="A28:D28"/>
    <mergeCell ref="A45:D45"/>
    <mergeCell ref="B29:D29"/>
    <mergeCell ref="B30:D30"/>
    <mergeCell ref="B31:D31"/>
    <mergeCell ref="B32:D32"/>
    <mergeCell ref="B33:D33"/>
    <mergeCell ref="F10:R10"/>
    <mergeCell ref="F1:R2"/>
    <mergeCell ref="B15:D15"/>
    <mergeCell ref="A39:D39"/>
    <mergeCell ref="A5:B5"/>
    <mergeCell ref="A4:B4"/>
    <mergeCell ref="B16:D16"/>
    <mergeCell ref="B17:D17"/>
    <mergeCell ref="B18:D18"/>
    <mergeCell ref="B19:D19"/>
    <mergeCell ref="B23:D23"/>
    <mergeCell ref="B25:D25"/>
    <mergeCell ref="C4:D4"/>
    <mergeCell ref="C5:D5"/>
    <mergeCell ref="B20:D20"/>
  </mergeCells>
  <phoneticPr fontId="9" type="noConversion"/>
  <conditionalFormatting sqref="F21">
    <cfRule type="cellIs" dxfId="23" priority="71" operator="lessThan">
      <formula>0</formula>
    </cfRule>
  </conditionalFormatting>
  <conditionalFormatting sqref="F25 L25 N25 P25 R25">
    <cfRule type="cellIs" dxfId="22" priority="70" operator="lessThan">
      <formula>0</formula>
    </cfRule>
  </conditionalFormatting>
  <conditionalFormatting sqref="H21">
    <cfRule type="cellIs" dxfId="21" priority="28" operator="lessThan">
      <formula>0</formula>
    </cfRule>
  </conditionalFormatting>
  <conditionalFormatting sqref="H25">
    <cfRule type="cellIs" dxfId="20" priority="8" operator="lessThan">
      <formula>0</formula>
    </cfRule>
  </conditionalFormatting>
  <conditionalFormatting sqref="J21">
    <cfRule type="cellIs" dxfId="19" priority="17" operator="lessThan">
      <formula>0</formula>
    </cfRule>
  </conditionalFormatting>
  <conditionalFormatting sqref="J25">
    <cfRule type="cellIs" dxfId="18" priority="7" operator="lessThan">
      <formula>0</formula>
    </cfRule>
  </conditionalFormatting>
  <conditionalFormatting sqref="L21">
    <cfRule type="cellIs" dxfId="17" priority="64" operator="lessThan">
      <formula>0</formula>
    </cfRule>
  </conditionalFormatting>
  <conditionalFormatting sqref="L23">
    <cfRule type="cellIs" dxfId="16" priority="58" operator="lessThan">
      <formula>0</formula>
    </cfRule>
  </conditionalFormatting>
  <hyperlinks>
    <hyperlink ref="C5" r:id="rId1" xr:uid="{C9A5AA08-ECEE-4428-B1E0-C460162B2C74}"/>
  </hyperlinks>
  <pageMargins left="0.45" right="0.45" top="0.5" bottom="0.5" header="0.3" footer="0.3"/>
  <pageSetup scale="49" fitToHeight="3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5775D-91BA-4583-9ADB-5F27DD09EB87}">
  <sheetPr>
    <tabColor rgb="FFFFFF00"/>
    <pageSetUpPr fitToPage="1"/>
  </sheetPr>
  <dimension ref="A1:S61"/>
  <sheetViews>
    <sheetView showGridLines="0" topLeftCell="A24" zoomScaleNormal="100" workbookViewId="0">
      <selection activeCell="P56" sqref="P56"/>
    </sheetView>
  </sheetViews>
  <sheetFormatPr defaultColWidth="9.28515625" defaultRowHeight="15" x14ac:dyDescent="0.25"/>
  <cols>
    <col min="1" max="1" width="12.28515625" style="2" customWidth="1"/>
    <col min="2" max="2" width="9.28515625" style="2" customWidth="1"/>
    <col min="3" max="3" width="9.28515625" style="2"/>
    <col min="4" max="4" width="32.28515625" style="2" customWidth="1"/>
    <col min="5" max="5" width="1.7109375" style="2" customWidth="1"/>
    <col min="6" max="6" width="16.7109375" style="2" bestFit="1" customWidth="1"/>
    <col min="7" max="7" width="1.28515625" style="2" customWidth="1"/>
    <col min="8" max="8" width="17.28515625" style="2" bestFit="1" customWidth="1"/>
    <col min="9" max="9" width="1.28515625" style="2" customWidth="1"/>
    <col min="10" max="10" width="17.28515625" style="2" bestFit="1" customWidth="1"/>
    <col min="11" max="11" width="1.28515625" style="2" customWidth="1"/>
    <col min="12" max="12" width="17.28515625" style="2" customWidth="1"/>
    <col min="13" max="13" width="1.28515625" style="2" customWidth="1"/>
    <col min="14" max="14" width="17.28515625" style="2" bestFit="1" customWidth="1"/>
    <col min="15" max="15" width="1.28515625" style="2" customWidth="1"/>
    <col min="16" max="16" width="17.28515625" style="2" bestFit="1" customWidth="1"/>
    <col min="17" max="17" width="1.28515625" style="2" customWidth="1"/>
    <col min="18" max="18" width="17.28515625" style="2" bestFit="1" customWidth="1"/>
    <col min="19" max="16384" width="9.28515625" style="2"/>
  </cols>
  <sheetData>
    <row r="1" spans="1:18" ht="18.75" x14ac:dyDescent="0.3">
      <c r="A1" s="1"/>
      <c r="B1" s="1"/>
      <c r="C1" s="1"/>
      <c r="E1" s="1"/>
      <c r="F1" s="87" t="s">
        <v>22</v>
      </c>
      <c r="G1" s="87"/>
      <c r="H1" s="87"/>
      <c r="I1" s="87"/>
      <c r="J1" s="87"/>
      <c r="K1" s="87"/>
      <c r="L1" s="87"/>
      <c r="M1" s="87"/>
      <c r="N1" s="87"/>
      <c r="O1" s="4"/>
      <c r="P1" s="4"/>
      <c r="Q1" s="4"/>
      <c r="R1" s="4"/>
    </row>
    <row r="2" spans="1:18" ht="18.75" x14ac:dyDescent="0.3">
      <c r="B2" s="1"/>
      <c r="C2" s="1"/>
      <c r="E2" s="1"/>
      <c r="F2" s="87" t="s">
        <v>0</v>
      </c>
      <c r="G2" s="87"/>
      <c r="H2" s="87"/>
      <c r="I2" s="87"/>
      <c r="J2" s="87"/>
      <c r="K2" s="87"/>
      <c r="L2" s="87"/>
      <c r="M2" s="87"/>
      <c r="N2" s="87"/>
      <c r="O2" s="4"/>
      <c r="P2" s="4"/>
      <c r="Q2" s="4"/>
      <c r="R2" s="4"/>
    </row>
    <row r="3" spans="1:18" x14ac:dyDescent="0.25">
      <c r="B3" s="1"/>
      <c r="C3" s="1"/>
      <c r="D3" s="22"/>
      <c r="E3" s="22"/>
      <c r="F3" s="22"/>
      <c r="G3" s="22"/>
    </row>
    <row r="4" spans="1:18" x14ac:dyDescent="0.25">
      <c r="B4" s="1"/>
      <c r="C4" s="1"/>
      <c r="D4" s="22"/>
      <c r="E4" s="22"/>
      <c r="F4" s="22"/>
      <c r="G4" s="22"/>
    </row>
    <row r="5" spans="1:18" x14ac:dyDescent="0.25">
      <c r="A5" s="95"/>
      <c r="B5" s="95"/>
      <c r="C5" s="96"/>
      <c r="D5" s="96"/>
      <c r="E5" s="22"/>
      <c r="F5" s="22"/>
      <c r="G5" s="22"/>
    </row>
    <row r="6" spans="1:18" x14ac:dyDescent="0.25">
      <c r="A6" s="75" t="s">
        <v>1</v>
      </c>
      <c r="B6" s="76"/>
      <c r="C6" s="72" t="str">
        <f>'Elevator Modernization'!C6</f>
        <v>Orange County Library Downtown</v>
      </c>
      <c r="D6" s="72"/>
      <c r="E6" s="22"/>
      <c r="F6" s="22"/>
      <c r="G6" s="22"/>
    </row>
    <row r="7" spans="1:18" x14ac:dyDescent="0.25">
      <c r="A7" s="75" t="s">
        <v>31</v>
      </c>
      <c r="B7" s="76"/>
      <c r="C7" s="72">
        <f>'Elevator Modernization'!C7</f>
        <v>100051218</v>
      </c>
      <c r="D7" s="72"/>
      <c r="E7" s="22"/>
      <c r="F7" s="22"/>
      <c r="G7" s="22"/>
      <c r="H7" s="75"/>
      <c r="I7" s="75"/>
      <c r="J7" s="75"/>
      <c r="K7" s="22"/>
      <c r="L7" s="88"/>
      <c r="M7" s="88"/>
    </row>
    <row r="8" spans="1:18" x14ac:dyDescent="0.25">
      <c r="A8" s="46"/>
      <c r="B8" s="113" t="s">
        <v>73</v>
      </c>
      <c r="C8" s="114"/>
      <c r="D8" s="114"/>
      <c r="E8" s="22"/>
      <c r="F8" s="22"/>
      <c r="G8" s="22"/>
      <c r="H8" s="46"/>
      <c r="I8" s="46"/>
      <c r="J8" s="46"/>
      <c r="K8" s="22"/>
      <c r="L8" s="47"/>
      <c r="M8" s="47"/>
    </row>
    <row r="9" spans="1:18" x14ac:dyDescent="0.25">
      <c r="B9" s="1"/>
      <c r="C9" s="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x14ac:dyDescent="0.25">
      <c r="A10" s="48" t="s">
        <v>2</v>
      </c>
      <c r="B10" s="49"/>
      <c r="C10" s="49"/>
      <c r="D10" s="50"/>
      <c r="F10" s="89"/>
      <c r="G10" s="90"/>
      <c r="H10" s="90"/>
      <c r="I10" s="90"/>
      <c r="J10" s="90"/>
      <c r="K10" s="90"/>
      <c r="L10" s="90"/>
      <c r="M10" s="90"/>
      <c r="N10" s="90"/>
      <c r="O10" s="91"/>
      <c r="P10" s="91"/>
      <c r="Q10" s="91"/>
      <c r="R10" s="92"/>
    </row>
    <row r="11" spans="1:18" ht="15" customHeight="1" x14ac:dyDescent="0.25">
      <c r="A11" s="3"/>
      <c r="F11" s="10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ht="17.649999999999999" customHeight="1" x14ac:dyDescent="0.25">
      <c r="A12" s="93"/>
      <c r="B12" s="94"/>
      <c r="C12" s="94"/>
      <c r="D12" s="94"/>
      <c r="E12" s="6"/>
      <c r="F12" s="26" t="s">
        <v>81</v>
      </c>
      <c r="G12" s="104"/>
      <c r="H12" s="105"/>
      <c r="I12" s="106"/>
      <c r="J12" s="105"/>
      <c r="K12" s="106"/>
      <c r="L12" s="105"/>
      <c r="M12" s="106"/>
      <c r="N12" s="105"/>
      <c r="O12" s="106"/>
      <c r="P12" s="105"/>
      <c r="Q12" s="106"/>
      <c r="R12" s="105"/>
    </row>
    <row r="13" spans="1:18" ht="15" customHeight="1" x14ac:dyDescent="0.25">
      <c r="A13" s="48" t="s">
        <v>33</v>
      </c>
      <c r="B13" s="49"/>
      <c r="C13" s="49"/>
      <c r="D13" s="50"/>
      <c r="E13" s="8"/>
      <c r="F13" s="9"/>
      <c r="G13" s="9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</row>
    <row r="14" spans="1:18" ht="18" customHeight="1" x14ac:dyDescent="0.25">
      <c r="A14" s="11" t="s">
        <v>5</v>
      </c>
      <c r="B14" s="52" t="str">
        <f>'Elevator Modernization'!B14</f>
        <v>CAR 1</v>
      </c>
      <c r="C14" s="53"/>
      <c r="D14" s="54"/>
      <c r="F14" s="43">
        <v>0</v>
      </c>
      <c r="H14" s="107"/>
      <c r="I14" s="108"/>
      <c r="J14" s="107"/>
      <c r="K14" s="108"/>
      <c r="L14" s="107"/>
      <c r="M14" s="108"/>
      <c r="N14" s="107"/>
      <c r="O14" s="108"/>
      <c r="P14" s="107"/>
      <c r="Q14" s="108"/>
      <c r="R14" s="107"/>
    </row>
    <row r="15" spans="1:18" ht="16.5" customHeight="1" x14ac:dyDescent="0.25">
      <c r="A15" s="11" t="s">
        <v>5</v>
      </c>
      <c r="B15" s="52" t="str">
        <f>'Elevator Modernization'!B15</f>
        <v>CAR 2</v>
      </c>
      <c r="C15" s="53"/>
      <c r="D15" s="54"/>
      <c r="F15" s="43">
        <v>0</v>
      </c>
      <c r="H15" s="107"/>
      <c r="I15" s="108"/>
      <c r="J15" s="107"/>
      <c r="K15" s="108"/>
      <c r="L15" s="107"/>
      <c r="M15" s="108"/>
      <c r="N15" s="107"/>
      <c r="O15" s="108"/>
      <c r="P15" s="107"/>
      <c r="Q15" s="108"/>
      <c r="R15" s="107"/>
    </row>
    <row r="16" spans="1:18" ht="16.5" customHeight="1" x14ac:dyDescent="0.25">
      <c r="A16" s="11" t="s">
        <v>5</v>
      </c>
      <c r="B16" s="52" t="str">
        <f>'Elevator Modernization'!B16</f>
        <v>CAR 3</v>
      </c>
      <c r="C16" s="53"/>
      <c r="D16" s="54"/>
      <c r="F16" s="43">
        <v>0</v>
      </c>
      <c r="H16" s="107"/>
      <c r="I16" s="108"/>
      <c r="J16" s="107"/>
      <c r="K16" s="108"/>
      <c r="L16" s="107"/>
      <c r="M16" s="108"/>
      <c r="N16" s="107"/>
      <c r="O16" s="108"/>
      <c r="P16" s="107"/>
      <c r="Q16" s="108"/>
      <c r="R16" s="107"/>
    </row>
    <row r="17" spans="1:19" ht="16.5" customHeight="1" x14ac:dyDescent="0.25">
      <c r="A17" s="11" t="s">
        <v>5</v>
      </c>
      <c r="B17" s="52" t="str">
        <f>'Elevator Modernization'!B17</f>
        <v>CAR 4</v>
      </c>
      <c r="C17" s="53"/>
      <c r="D17" s="54"/>
      <c r="F17" s="43">
        <v>0</v>
      </c>
      <c r="H17" s="107"/>
      <c r="I17" s="108"/>
      <c r="J17" s="107"/>
      <c r="K17" s="108"/>
      <c r="L17" s="107"/>
      <c r="M17" s="108"/>
      <c r="N17" s="107"/>
      <c r="O17" s="108"/>
      <c r="P17" s="107"/>
      <c r="Q17" s="108"/>
      <c r="R17" s="107"/>
    </row>
    <row r="18" spans="1:19" ht="16.5" customHeight="1" x14ac:dyDescent="0.25">
      <c r="A18" s="11" t="s">
        <v>5</v>
      </c>
      <c r="B18" s="52" t="str">
        <f>'Elevator Modernization'!B18</f>
        <v>CAR 5</v>
      </c>
      <c r="C18" s="53"/>
      <c r="D18" s="54"/>
      <c r="F18" s="43">
        <v>0</v>
      </c>
      <c r="H18" s="107"/>
      <c r="I18" s="108"/>
      <c r="J18" s="107"/>
      <c r="K18" s="108"/>
      <c r="L18" s="107"/>
      <c r="M18" s="108"/>
      <c r="N18" s="107"/>
      <c r="O18" s="108"/>
      <c r="P18" s="107"/>
      <c r="Q18" s="108"/>
      <c r="R18" s="107"/>
    </row>
    <row r="19" spans="1:19" ht="16.5" customHeight="1" x14ac:dyDescent="0.25">
      <c r="A19" s="11" t="s">
        <v>5</v>
      </c>
      <c r="B19" s="52" t="str">
        <f>'Elevator Modernization'!B19</f>
        <v>CAR 6</v>
      </c>
      <c r="C19" s="53"/>
      <c r="D19" s="54"/>
      <c r="F19" s="43">
        <v>0</v>
      </c>
      <c r="H19" s="107"/>
      <c r="I19" s="108"/>
      <c r="J19" s="107"/>
      <c r="K19" s="108"/>
      <c r="L19" s="107"/>
      <c r="M19" s="108"/>
      <c r="N19" s="107"/>
      <c r="O19" s="108"/>
      <c r="P19" s="107"/>
      <c r="Q19" s="108"/>
      <c r="R19" s="107"/>
    </row>
    <row r="20" spans="1:19" hidden="1" x14ac:dyDescent="0.25">
      <c r="A20" s="11" t="s">
        <v>11</v>
      </c>
      <c r="B20" s="52" t="s">
        <v>10</v>
      </c>
      <c r="C20" s="53"/>
      <c r="D20" s="54"/>
      <c r="F20" s="23">
        <v>0</v>
      </c>
      <c r="G20" s="21"/>
      <c r="H20" s="109"/>
      <c r="I20" s="106"/>
      <c r="J20" s="110"/>
      <c r="K20" s="103"/>
      <c r="L20" s="109"/>
      <c r="M20" s="103"/>
      <c r="N20" s="109"/>
      <c r="O20" s="103"/>
      <c r="P20" s="109"/>
      <c r="Q20" s="103"/>
      <c r="R20" s="109"/>
    </row>
    <row r="21" spans="1:19" ht="3" hidden="1" customHeight="1" thickBot="1" x14ac:dyDescent="0.25">
      <c r="A21" s="11"/>
      <c r="B21" s="18"/>
      <c r="C21" s="18"/>
      <c r="D21" s="18"/>
      <c r="F21" s="11"/>
      <c r="H21" s="108"/>
      <c r="I21" s="106"/>
      <c r="J21" s="103"/>
      <c r="K21" s="103"/>
      <c r="L21" s="108"/>
      <c r="M21" s="103"/>
      <c r="N21" s="108"/>
      <c r="O21" s="103"/>
      <c r="P21" s="108"/>
      <c r="Q21" s="103"/>
      <c r="R21" s="108"/>
    </row>
    <row r="22" spans="1:19" hidden="1" x14ac:dyDescent="0.25">
      <c r="A22" s="11" t="s">
        <v>12</v>
      </c>
      <c r="B22" s="52" t="s">
        <v>10</v>
      </c>
      <c r="C22" s="53"/>
      <c r="D22" s="54"/>
      <c r="F22" s="24">
        <v>0</v>
      </c>
      <c r="G22" s="21"/>
      <c r="H22" s="109"/>
      <c r="I22" s="108"/>
      <c r="J22" s="110"/>
      <c r="K22" s="103"/>
      <c r="L22" s="109"/>
      <c r="M22" s="103"/>
      <c r="N22" s="109"/>
      <c r="O22" s="103"/>
      <c r="P22" s="109"/>
      <c r="Q22" s="103"/>
      <c r="R22" s="109"/>
    </row>
    <row r="23" spans="1:19" ht="3" hidden="1" customHeight="1" thickBot="1" x14ac:dyDescent="0.25">
      <c r="A23" s="11"/>
      <c r="B23" s="18"/>
      <c r="C23" s="18"/>
      <c r="D23" s="18"/>
      <c r="F23" s="11"/>
      <c r="H23" s="108"/>
      <c r="I23" s="108"/>
      <c r="J23" s="103"/>
      <c r="K23" s="103"/>
      <c r="L23" s="103"/>
      <c r="M23" s="103"/>
      <c r="N23" s="103"/>
      <c r="O23" s="103"/>
      <c r="P23" s="103"/>
      <c r="Q23" s="103"/>
      <c r="R23" s="103"/>
    </row>
    <row r="24" spans="1:19" s="1" customFormat="1" ht="20.65" customHeight="1" thickBot="1" x14ac:dyDescent="0.3">
      <c r="A24" s="27"/>
      <c r="B24" s="28" t="s">
        <v>8</v>
      </c>
      <c r="C24" s="28"/>
      <c r="D24" s="29"/>
      <c r="F24" s="30">
        <f>SUM(F14:F19)</f>
        <v>0</v>
      </c>
      <c r="G24" s="44"/>
      <c r="H24" s="111"/>
      <c r="I24" s="112"/>
      <c r="J24" s="111"/>
      <c r="K24" s="112"/>
      <c r="L24" s="111"/>
      <c r="M24" s="112"/>
      <c r="N24" s="111"/>
      <c r="O24" s="112"/>
      <c r="P24" s="111"/>
      <c r="Q24" s="112"/>
      <c r="R24" s="111"/>
      <c r="S24" s="116"/>
    </row>
    <row r="25" spans="1:19" ht="15.75" thickTop="1" x14ac:dyDescent="0.25">
      <c r="A25" s="14"/>
      <c r="B25" s="15"/>
      <c r="C25" s="15"/>
      <c r="D25" s="15"/>
      <c r="F25" s="9"/>
      <c r="H25" s="106"/>
      <c r="I25" s="108"/>
      <c r="J25" s="106"/>
      <c r="K25" s="108"/>
      <c r="L25" s="106"/>
      <c r="M25" s="108"/>
      <c r="N25" s="106"/>
      <c r="O25" s="108"/>
      <c r="P25" s="106"/>
      <c r="Q25" s="108"/>
      <c r="R25" s="106"/>
      <c r="S25" s="108"/>
    </row>
    <row r="26" spans="1:19" ht="31.5" customHeight="1" x14ac:dyDescent="0.25">
      <c r="A26" s="89" t="s">
        <v>53</v>
      </c>
      <c r="B26" s="49"/>
      <c r="C26" s="49"/>
      <c r="D26" s="50"/>
      <c r="E26" s="31"/>
      <c r="F26" s="26" t="str">
        <f>F12</f>
        <v>Pricing</v>
      </c>
      <c r="G26" s="9"/>
      <c r="H26" s="105"/>
      <c r="I26" s="106"/>
      <c r="J26" s="97" t="s">
        <v>63</v>
      </c>
      <c r="K26" s="97"/>
      <c r="L26" s="97"/>
      <c r="M26" s="98"/>
      <c r="N26" s="105"/>
      <c r="O26" s="106"/>
      <c r="P26" s="105"/>
      <c r="Q26" s="106"/>
      <c r="R26" s="105"/>
      <c r="S26" s="108"/>
    </row>
    <row r="27" spans="1:19" ht="16.899999999999999" customHeight="1" x14ac:dyDescent="0.25">
      <c r="A27" s="11" t="s">
        <v>5</v>
      </c>
      <c r="B27" s="52" t="str">
        <f>'Elevator Modernization'!B14</f>
        <v>CAR 1</v>
      </c>
      <c r="C27" s="53"/>
      <c r="D27" s="54"/>
      <c r="F27" s="43">
        <v>0</v>
      </c>
      <c r="G27" s="9"/>
      <c r="H27" s="107"/>
      <c r="I27" s="108"/>
      <c r="J27" s="115"/>
      <c r="K27" s="99"/>
      <c r="L27" s="99"/>
      <c r="M27" s="100"/>
      <c r="N27" s="107"/>
      <c r="O27" s="108"/>
      <c r="P27" s="107"/>
      <c r="Q27" s="108"/>
      <c r="R27" s="107"/>
      <c r="S27" s="108"/>
    </row>
    <row r="28" spans="1:19" ht="19.149999999999999" customHeight="1" x14ac:dyDescent="0.25">
      <c r="A28" s="11" t="s">
        <v>5</v>
      </c>
      <c r="B28" s="52" t="str">
        <f>'Elevator Modernization'!B15</f>
        <v>CAR 2</v>
      </c>
      <c r="C28" s="53"/>
      <c r="D28" s="54"/>
      <c r="F28" s="43">
        <v>0</v>
      </c>
      <c r="H28" s="107"/>
      <c r="I28" s="108"/>
      <c r="J28" s="115"/>
      <c r="K28" s="99"/>
      <c r="L28" s="99"/>
      <c r="M28" s="100"/>
      <c r="N28" s="107"/>
      <c r="O28" s="108"/>
      <c r="P28" s="107"/>
      <c r="Q28" s="108"/>
      <c r="R28" s="107"/>
      <c r="S28" s="108"/>
    </row>
    <row r="29" spans="1:19" ht="19.149999999999999" customHeight="1" x14ac:dyDescent="0.25">
      <c r="A29" s="11" t="s">
        <v>5</v>
      </c>
      <c r="B29" s="52" t="str">
        <f>'Elevator Modernization'!B16</f>
        <v>CAR 3</v>
      </c>
      <c r="C29" s="53"/>
      <c r="D29" s="54"/>
      <c r="F29" s="43">
        <v>0</v>
      </c>
      <c r="H29" s="107"/>
      <c r="I29" s="108"/>
      <c r="J29" s="101"/>
      <c r="K29" s="101"/>
      <c r="L29" s="101"/>
      <c r="M29" s="102"/>
      <c r="N29" s="107"/>
      <c r="O29" s="108"/>
      <c r="P29" s="107"/>
      <c r="Q29" s="108"/>
      <c r="R29" s="107"/>
      <c r="S29" s="108"/>
    </row>
    <row r="30" spans="1:19" ht="19.149999999999999" customHeight="1" x14ac:dyDescent="0.25">
      <c r="A30" s="11" t="s">
        <v>5</v>
      </c>
      <c r="B30" s="52" t="str">
        <f>'Elevator Modernization'!B17</f>
        <v>CAR 4</v>
      </c>
      <c r="C30" s="53"/>
      <c r="D30" s="54"/>
      <c r="F30" s="43">
        <v>0</v>
      </c>
      <c r="H30" s="107"/>
      <c r="I30" s="108"/>
      <c r="J30" s="107"/>
      <c r="K30" s="108"/>
      <c r="L30" s="107"/>
      <c r="M30" s="108"/>
      <c r="N30" s="107"/>
      <c r="O30" s="108"/>
      <c r="P30" s="107"/>
      <c r="Q30" s="108"/>
      <c r="R30" s="107"/>
      <c r="S30" s="108"/>
    </row>
    <row r="31" spans="1:19" ht="19.149999999999999" customHeight="1" x14ac:dyDescent="0.25">
      <c r="A31" s="11" t="s">
        <v>5</v>
      </c>
      <c r="B31" s="52" t="str">
        <f>'Elevator Modernization'!B18</f>
        <v>CAR 5</v>
      </c>
      <c r="C31" s="53"/>
      <c r="D31" s="54"/>
      <c r="F31" s="43">
        <v>0</v>
      </c>
      <c r="H31" s="107"/>
      <c r="I31" s="108"/>
      <c r="J31" s="107"/>
      <c r="K31" s="108"/>
      <c r="L31" s="107"/>
      <c r="M31" s="108"/>
      <c r="N31" s="107"/>
      <c r="O31" s="108"/>
      <c r="P31" s="107"/>
      <c r="Q31" s="108"/>
      <c r="R31" s="107"/>
      <c r="S31" s="108"/>
    </row>
    <row r="32" spans="1:19" ht="19.149999999999999" customHeight="1" x14ac:dyDescent="0.25">
      <c r="A32" s="11" t="s">
        <v>5</v>
      </c>
      <c r="B32" s="52" t="str">
        <f>'Elevator Modernization'!B19</f>
        <v>CAR 6</v>
      </c>
      <c r="C32" s="53"/>
      <c r="D32" s="54"/>
      <c r="F32" s="43">
        <v>0</v>
      </c>
      <c r="H32" s="107"/>
      <c r="I32" s="108"/>
      <c r="J32" s="107"/>
      <c r="K32" s="108"/>
      <c r="L32" s="107"/>
      <c r="M32" s="108"/>
      <c r="N32" s="107"/>
      <c r="O32" s="108"/>
      <c r="P32" s="107"/>
      <c r="Q32" s="108"/>
      <c r="R32" s="107"/>
      <c r="S32" s="108"/>
    </row>
    <row r="33" spans="1:19" hidden="1" x14ac:dyDescent="0.25">
      <c r="A33" s="11" t="s">
        <v>11</v>
      </c>
      <c r="B33" s="52" t="s">
        <v>13</v>
      </c>
      <c r="C33" s="53"/>
      <c r="D33" s="54"/>
      <c r="F33" s="23">
        <v>0</v>
      </c>
      <c r="G33" s="21"/>
      <c r="H33" s="109"/>
      <c r="I33" s="108"/>
      <c r="J33" s="109"/>
      <c r="K33" s="103"/>
      <c r="L33" s="110"/>
      <c r="M33" s="103"/>
      <c r="N33" s="110"/>
      <c r="O33" s="103"/>
      <c r="P33" s="110"/>
      <c r="Q33" s="103"/>
      <c r="R33" s="110"/>
      <c r="S33" s="108"/>
    </row>
    <row r="34" spans="1:19" ht="3" hidden="1" customHeight="1" thickBot="1" x14ac:dyDescent="0.25">
      <c r="A34" s="11"/>
      <c r="B34" s="18"/>
      <c r="C34" s="18"/>
      <c r="D34" s="18"/>
      <c r="F34" s="11"/>
      <c r="H34" s="108"/>
      <c r="I34" s="108"/>
      <c r="J34" s="108"/>
      <c r="K34" s="103"/>
      <c r="L34" s="103"/>
      <c r="M34" s="103"/>
      <c r="N34" s="103"/>
      <c r="O34" s="103"/>
      <c r="P34" s="103"/>
      <c r="Q34" s="103"/>
      <c r="R34" s="103"/>
      <c r="S34" s="108"/>
    </row>
    <row r="35" spans="1:19" hidden="1" x14ac:dyDescent="0.25">
      <c r="A35" s="11" t="s">
        <v>12</v>
      </c>
      <c r="B35" s="52" t="s">
        <v>13</v>
      </c>
      <c r="C35" s="53"/>
      <c r="D35" s="54"/>
      <c r="F35" s="24">
        <v>0</v>
      </c>
      <c r="G35" s="21"/>
      <c r="H35" s="109"/>
      <c r="I35" s="108"/>
      <c r="J35" s="109"/>
      <c r="K35" s="103"/>
      <c r="L35" s="110"/>
      <c r="M35" s="103"/>
      <c r="N35" s="110"/>
      <c r="O35" s="103"/>
      <c r="P35" s="110"/>
      <c r="Q35" s="103"/>
      <c r="R35" s="110"/>
      <c r="S35" s="108"/>
    </row>
    <row r="36" spans="1:19" ht="3" hidden="1" customHeight="1" thickBot="1" x14ac:dyDescent="0.25">
      <c r="A36" s="11"/>
      <c r="B36" s="18"/>
      <c r="C36" s="18"/>
      <c r="D36" s="18"/>
      <c r="F36" s="11"/>
      <c r="H36" s="108"/>
      <c r="I36" s="108"/>
      <c r="J36" s="103"/>
      <c r="K36" s="103"/>
      <c r="L36" s="103"/>
      <c r="M36" s="103"/>
      <c r="N36" s="103"/>
      <c r="O36" s="103"/>
      <c r="P36" s="103"/>
      <c r="Q36" s="103"/>
      <c r="R36" s="103"/>
      <c r="S36" s="108"/>
    </row>
    <row r="37" spans="1:19" s="1" customFormat="1" ht="22.15" customHeight="1" thickBot="1" x14ac:dyDescent="0.3">
      <c r="A37" s="27"/>
      <c r="B37" s="28" t="s">
        <v>8</v>
      </c>
      <c r="C37" s="28"/>
      <c r="D37" s="29"/>
      <c r="F37" s="30">
        <f>SUM(F27:F32)</f>
        <v>0</v>
      </c>
      <c r="G37" s="44"/>
      <c r="H37" s="111"/>
      <c r="I37" s="112"/>
      <c r="J37" s="111"/>
      <c r="K37" s="112"/>
      <c r="L37" s="111"/>
      <c r="M37" s="112"/>
      <c r="N37" s="111"/>
      <c r="O37" s="112"/>
      <c r="P37" s="111"/>
      <c r="Q37" s="112"/>
      <c r="R37" s="111"/>
      <c r="S37" s="116"/>
    </row>
    <row r="38" spans="1:19" ht="24" customHeight="1" thickTop="1" x14ac:dyDescent="0.25">
      <c r="A38" s="32"/>
      <c r="B38" s="33"/>
      <c r="C38" s="33"/>
      <c r="D38" s="33"/>
      <c r="E38" s="33"/>
      <c r="F38" s="9"/>
      <c r="H38" s="10"/>
      <c r="J38" s="10"/>
      <c r="L38" s="10"/>
      <c r="N38" s="10"/>
      <c r="P38" s="10"/>
      <c r="R38" s="10"/>
    </row>
    <row r="39" spans="1:19" ht="15" customHeight="1" x14ac:dyDescent="0.25">
      <c r="A39" s="48" t="s">
        <v>34</v>
      </c>
      <c r="B39" s="49"/>
      <c r="C39" s="49"/>
      <c r="D39" s="50"/>
      <c r="E39" s="31"/>
      <c r="F39" s="26" t="s">
        <v>74</v>
      </c>
      <c r="G39" s="9"/>
      <c r="H39" s="26" t="s">
        <v>75</v>
      </c>
      <c r="I39" s="9"/>
      <c r="J39" s="26" t="s">
        <v>76</v>
      </c>
      <c r="K39" s="9"/>
      <c r="L39" s="26" t="s">
        <v>77</v>
      </c>
      <c r="M39" s="9"/>
      <c r="N39" s="26" t="s">
        <v>78</v>
      </c>
      <c r="O39" s="9"/>
      <c r="P39" s="26" t="s">
        <v>79</v>
      </c>
      <c r="Q39" s="9"/>
      <c r="R39" s="26" t="s">
        <v>80</v>
      </c>
    </row>
    <row r="40" spans="1:19" x14ac:dyDescent="0.25">
      <c r="A40" s="68" t="s">
        <v>24</v>
      </c>
      <c r="B40" s="53"/>
      <c r="C40" s="53"/>
      <c r="D40" s="54"/>
      <c r="F40" s="43">
        <v>0</v>
      </c>
      <c r="H40" s="43">
        <v>0</v>
      </c>
      <c r="J40" s="43">
        <v>0</v>
      </c>
      <c r="L40" s="43">
        <v>0</v>
      </c>
      <c r="N40" s="43">
        <v>0</v>
      </c>
      <c r="P40" s="43">
        <v>0</v>
      </c>
      <c r="R40" s="43">
        <f>F40+H40+J40+L40+N40+P40</f>
        <v>0</v>
      </c>
    </row>
    <row r="41" spans="1:19" x14ac:dyDescent="0.25">
      <c r="A41" s="68" t="s">
        <v>25</v>
      </c>
      <c r="B41" s="53"/>
      <c r="C41" s="53"/>
      <c r="D41" s="54"/>
      <c r="F41" s="43">
        <v>0</v>
      </c>
      <c r="H41" s="43">
        <v>0</v>
      </c>
      <c r="J41" s="43">
        <v>0</v>
      </c>
      <c r="L41" s="43">
        <v>0</v>
      </c>
      <c r="N41" s="43">
        <v>0</v>
      </c>
      <c r="P41" s="43">
        <v>0</v>
      </c>
      <c r="R41" s="43">
        <f t="shared" ref="R41:R44" si="0">F41+H41+J41+L41+N41+P41</f>
        <v>0</v>
      </c>
    </row>
    <row r="42" spans="1:19" x14ac:dyDescent="0.25">
      <c r="A42" s="68" t="s">
        <v>26</v>
      </c>
      <c r="B42" s="53"/>
      <c r="C42" s="53"/>
      <c r="D42" s="54"/>
      <c r="F42" s="43">
        <v>0</v>
      </c>
      <c r="H42" s="43">
        <v>0</v>
      </c>
      <c r="J42" s="43">
        <v>0</v>
      </c>
      <c r="L42" s="43">
        <v>0</v>
      </c>
      <c r="N42" s="43">
        <v>0</v>
      </c>
      <c r="P42" s="43">
        <v>0</v>
      </c>
      <c r="R42" s="43">
        <f t="shared" si="0"/>
        <v>0</v>
      </c>
    </row>
    <row r="43" spans="1:19" ht="14.65" customHeight="1" x14ac:dyDescent="0.25">
      <c r="A43" s="68" t="s">
        <v>27</v>
      </c>
      <c r="B43" s="53"/>
      <c r="C43" s="53"/>
      <c r="D43" s="54"/>
      <c r="F43" s="43">
        <v>0</v>
      </c>
      <c r="H43" s="43">
        <v>0</v>
      </c>
      <c r="J43" s="43">
        <v>0</v>
      </c>
      <c r="L43" s="43">
        <v>0</v>
      </c>
      <c r="N43" s="43">
        <v>0</v>
      </c>
      <c r="P43" s="43">
        <v>0</v>
      </c>
      <c r="R43" s="43">
        <f t="shared" si="0"/>
        <v>0</v>
      </c>
    </row>
    <row r="44" spans="1:19" x14ac:dyDescent="0.25">
      <c r="A44" s="68" t="s">
        <v>28</v>
      </c>
      <c r="B44" s="53"/>
      <c r="C44" s="53"/>
      <c r="D44" s="54"/>
      <c r="F44" s="43">
        <v>0</v>
      </c>
      <c r="H44" s="43">
        <v>0</v>
      </c>
      <c r="J44" s="43">
        <v>0</v>
      </c>
      <c r="L44" s="43">
        <v>0</v>
      </c>
      <c r="N44" s="43">
        <v>0</v>
      </c>
      <c r="P44" s="43">
        <v>0</v>
      </c>
      <c r="R44" s="43">
        <f t="shared" si="0"/>
        <v>0</v>
      </c>
    </row>
    <row r="45" spans="1:19" ht="15.75" thickBot="1" x14ac:dyDescent="0.3">
      <c r="A45" s="13"/>
      <c r="B45" s="28" t="s">
        <v>8</v>
      </c>
      <c r="C45" s="28"/>
      <c r="D45" s="29"/>
      <c r="E45" s="1"/>
      <c r="F45" s="30">
        <f>SUM(F40,F41,F42,F43,F44)</f>
        <v>0</v>
      </c>
      <c r="G45" s="44"/>
      <c r="H45" s="30">
        <f>SUM(H40,H41,H42,H43,H44)</f>
        <v>0</v>
      </c>
      <c r="I45" s="44"/>
      <c r="J45" s="30">
        <f>SUM(J40,J41,J42,J43,J44)</f>
        <v>0</v>
      </c>
      <c r="K45" s="44"/>
      <c r="L45" s="30">
        <f>SUM(L40,L41,L42,L43,L44)</f>
        <v>0</v>
      </c>
      <c r="M45" s="44"/>
      <c r="N45" s="34">
        <f>SUM(N40,N41,N42,N43,N44)</f>
        <v>0</v>
      </c>
      <c r="O45" s="44"/>
      <c r="P45" s="34">
        <f>SUM(P40,P41,P42,P43,P44)</f>
        <v>0</v>
      </c>
      <c r="Q45" s="44"/>
      <c r="R45" s="34">
        <f>SUM(R40:R44)</f>
        <v>0</v>
      </c>
    </row>
    <row r="46" spans="1:19" ht="15.75" thickTop="1" x14ac:dyDescent="0.25">
      <c r="F46" s="9"/>
      <c r="H46" s="10"/>
      <c r="J46" s="10"/>
      <c r="L46" s="10"/>
      <c r="N46" s="10"/>
      <c r="P46" s="9"/>
      <c r="R46" s="9"/>
    </row>
    <row r="47" spans="1:19" ht="18" customHeight="1" x14ac:dyDescent="0.25">
      <c r="A47" s="48" t="s">
        <v>35</v>
      </c>
      <c r="B47" s="49"/>
      <c r="C47" s="49"/>
      <c r="D47" s="50"/>
      <c r="E47" s="31"/>
      <c r="F47" s="26" t="s">
        <v>74</v>
      </c>
      <c r="G47" s="9"/>
      <c r="H47" s="26" t="s">
        <v>75</v>
      </c>
      <c r="I47" s="9"/>
      <c r="J47" s="26" t="s">
        <v>76</v>
      </c>
      <c r="K47" s="9"/>
      <c r="L47" s="26" t="s">
        <v>77</v>
      </c>
      <c r="M47" s="9"/>
      <c r="N47" s="26" t="s">
        <v>78</v>
      </c>
      <c r="O47" s="9"/>
      <c r="P47" s="26" t="s">
        <v>79</v>
      </c>
      <c r="Q47" s="9"/>
      <c r="R47" s="26" t="s">
        <v>80</v>
      </c>
    </row>
    <row r="48" spans="1:19" x14ac:dyDescent="0.25">
      <c r="A48" s="68" t="s">
        <v>24</v>
      </c>
      <c r="B48" s="53"/>
      <c r="C48" s="53"/>
      <c r="D48" s="54"/>
      <c r="F48" s="43">
        <v>0</v>
      </c>
      <c r="H48" s="43">
        <v>0</v>
      </c>
      <c r="J48" s="43">
        <v>0</v>
      </c>
      <c r="L48" s="43">
        <v>0</v>
      </c>
      <c r="N48" s="43">
        <v>0</v>
      </c>
      <c r="P48" s="43">
        <v>0</v>
      </c>
      <c r="R48" s="43">
        <f>F48+H48+J48+L48+N48+P48</f>
        <v>0</v>
      </c>
    </row>
    <row r="49" spans="1:18" x14ac:dyDescent="0.25">
      <c r="A49" s="68" t="s">
        <v>25</v>
      </c>
      <c r="B49" s="53"/>
      <c r="C49" s="53"/>
      <c r="D49" s="54"/>
      <c r="F49" s="43">
        <v>0</v>
      </c>
      <c r="H49" s="43">
        <v>0</v>
      </c>
      <c r="J49" s="43">
        <v>0</v>
      </c>
      <c r="L49" s="43">
        <v>0</v>
      </c>
      <c r="N49" s="43">
        <v>0</v>
      </c>
      <c r="P49" s="43">
        <v>0</v>
      </c>
      <c r="R49" s="43">
        <f t="shared" ref="R49:R52" si="1">F49+H49+J49+L49+N49+P49</f>
        <v>0</v>
      </c>
    </row>
    <row r="50" spans="1:18" x14ac:dyDescent="0.25">
      <c r="A50" s="68" t="s">
        <v>26</v>
      </c>
      <c r="B50" s="53"/>
      <c r="C50" s="53"/>
      <c r="D50" s="54"/>
      <c r="F50" s="43">
        <v>0</v>
      </c>
      <c r="H50" s="43">
        <v>0</v>
      </c>
      <c r="J50" s="43">
        <v>0</v>
      </c>
      <c r="L50" s="43">
        <v>0</v>
      </c>
      <c r="N50" s="43">
        <v>0</v>
      </c>
      <c r="P50" s="43">
        <v>0</v>
      </c>
      <c r="R50" s="43">
        <f t="shared" si="1"/>
        <v>0</v>
      </c>
    </row>
    <row r="51" spans="1:18" x14ac:dyDescent="0.25">
      <c r="A51" s="68" t="s">
        <v>27</v>
      </c>
      <c r="B51" s="53"/>
      <c r="C51" s="53"/>
      <c r="D51" s="54"/>
      <c r="F51" s="43">
        <v>0</v>
      </c>
      <c r="H51" s="43">
        <v>0</v>
      </c>
      <c r="J51" s="43">
        <v>0</v>
      </c>
      <c r="L51" s="43">
        <v>0</v>
      </c>
      <c r="N51" s="43">
        <v>0</v>
      </c>
      <c r="P51" s="43">
        <v>0</v>
      </c>
      <c r="R51" s="43">
        <f t="shared" si="1"/>
        <v>0</v>
      </c>
    </row>
    <row r="52" spans="1:18" x14ac:dyDescent="0.25">
      <c r="A52" s="68" t="s">
        <v>28</v>
      </c>
      <c r="B52" s="53"/>
      <c r="C52" s="53"/>
      <c r="D52" s="54"/>
      <c r="F52" s="43">
        <v>0</v>
      </c>
      <c r="H52" s="43">
        <v>0</v>
      </c>
      <c r="J52" s="43">
        <v>0</v>
      </c>
      <c r="L52" s="43">
        <v>0</v>
      </c>
      <c r="N52" s="43">
        <v>0</v>
      </c>
      <c r="P52" s="43">
        <v>0</v>
      </c>
      <c r="R52" s="43">
        <f t="shared" si="1"/>
        <v>0</v>
      </c>
    </row>
    <row r="53" spans="1:18" ht="15.75" thickBot="1" x14ac:dyDescent="0.3">
      <c r="A53" s="13"/>
      <c r="B53" s="28" t="s">
        <v>8</v>
      </c>
      <c r="C53" s="28"/>
      <c r="D53" s="29"/>
      <c r="E53" s="1"/>
      <c r="F53" s="30">
        <f>SUM(F48,F49,F50,F51,F52)</f>
        <v>0</v>
      </c>
      <c r="G53" s="44"/>
      <c r="H53" s="30">
        <f>SUM(H48,H49,H50,H51,H52)</f>
        <v>0</v>
      </c>
      <c r="I53" s="44"/>
      <c r="J53" s="30">
        <f>SUM(J48,J49,J50,J51,J52)</f>
        <v>0</v>
      </c>
      <c r="K53" s="44"/>
      <c r="L53" s="30">
        <f>SUM(L48,L49,L50,L51,L52)</f>
        <v>0</v>
      </c>
      <c r="M53" s="44"/>
      <c r="N53" s="34">
        <f>SUM(N48,N49,N50,N51,N52)</f>
        <v>0</v>
      </c>
      <c r="O53" s="44"/>
      <c r="P53" s="34">
        <f>SUM(P48,P49,P50,P51,P52)</f>
        <v>0</v>
      </c>
      <c r="Q53" s="44"/>
      <c r="R53" s="34">
        <f>SUM(R48:R52)</f>
        <v>0</v>
      </c>
    </row>
    <row r="54" spans="1:18" ht="15.75" thickTop="1" x14ac:dyDescent="0.25">
      <c r="F54" s="9"/>
      <c r="H54" s="104"/>
      <c r="J54" s="104"/>
      <c r="L54" s="104"/>
      <c r="N54" s="104"/>
      <c r="P54" s="9"/>
      <c r="R54" s="9"/>
    </row>
    <row r="55" spans="1:18" ht="19.5" customHeight="1" x14ac:dyDescent="0.25">
      <c r="A55" s="48" t="s">
        <v>14</v>
      </c>
      <c r="B55" s="49"/>
      <c r="C55" s="49"/>
      <c r="D55" s="50"/>
      <c r="E55" s="31"/>
      <c r="F55" s="26" t="s">
        <v>81</v>
      </c>
      <c r="G55" s="9"/>
      <c r="H55" s="105"/>
      <c r="I55" s="106"/>
      <c r="J55" s="105"/>
      <c r="K55" s="106"/>
      <c r="L55" s="105"/>
      <c r="M55" s="106"/>
      <c r="N55" s="105"/>
      <c r="O55" s="106"/>
      <c r="P55" s="105"/>
      <c r="Q55" s="106"/>
      <c r="R55" s="105"/>
    </row>
    <row r="56" spans="1:18" x14ac:dyDescent="0.25">
      <c r="A56" s="68" t="s">
        <v>15</v>
      </c>
      <c r="B56" s="53"/>
      <c r="C56" s="53"/>
      <c r="D56" s="54"/>
      <c r="F56" s="43">
        <v>0</v>
      </c>
      <c r="H56" s="107"/>
      <c r="I56" s="108"/>
      <c r="J56" s="107"/>
      <c r="K56" s="108"/>
      <c r="L56" s="107"/>
      <c r="M56" s="108"/>
      <c r="N56" s="107"/>
      <c r="O56" s="108"/>
      <c r="P56" s="107"/>
      <c r="Q56" s="108"/>
      <c r="R56" s="107"/>
    </row>
    <row r="57" spans="1:18" x14ac:dyDescent="0.25">
      <c r="A57" s="68" t="s">
        <v>16</v>
      </c>
      <c r="B57" s="53"/>
      <c r="C57" s="53"/>
      <c r="D57" s="54"/>
      <c r="F57" s="43">
        <v>0</v>
      </c>
      <c r="H57" s="107"/>
      <c r="I57" s="108"/>
      <c r="J57" s="107"/>
      <c r="K57" s="108"/>
      <c r="L57" s="107"/>
      <c r="M57" s="108"/>
      <c r="N57" s="107"/>
      <c r="O57" s="108"/>
      <c r="P57" s="107"/>
      <c r="Q57" s="108"/>
      <c r="R57" s="107"/>
    </row>
    <row r="58" spans="1:18" x14ac:dyDescent="0.25">
      <c r="A58" s="68" t="s">
        <v>17</v>
      </c>
      <c r="B58" s="53"/>
      <c r="C58" s="53"/>
      <c r="D58" s="54"/>
      <c r="F58" s="43">
        <v>0</v>
      </c>
      <c r="H58" s="107"/>
      <c r="I58" s="108"/>
      <c r="J58" s="107"/>
      <c r="K58" s="108"/>
      <c r="L58" s="107"/>
      <c r="M58" s="108"/>
      <c r="N58" s="107"/>
      <c r="O58" s="108"/>
      <c r="P58" s="107"/>
      <c r="Q58" s="108"/>
      <c r="R58" s="107"/>
    </row>
    <row r="59" spans="1:18" x14ac:dyDescent="0.25">
      <c r="A59" s="68" t="s">
        <v>18</v>
      </c>
      <c r="B59" s="53"/>
      <c r="C59" s="53"/>
      <c r="D59" s="54"/>
      <c r="F59" s="43">
        <v>0</v>
      </c>
      <c r="H59" s="107"/>
      <c r="I59" s="108"/>
      <c r="J59" s="107"/>
      <c r="K59" s="108"/>
      <c r="L59" s="107"/>
      <c r="M59" s="108"/>
      <c r="N59" s="107"/>
      <c r="O59" s="108"/>
      <c r="P59" s="107"/>
      <c r="Q59" s="108"/>
      <c r="R59" s="107"/>
    </row>
    <row r="60" spans="1:18" ht="3" customHeight="1" x14ac:dyDescent="0.25">
      <c r="A60" s="11"/>
      <c r="B60" s="18"/>
      <c r="C60" s="18"/>
      <c r="D60" s="18"/>
      <c r="F60" s="37"/>
      <c r="H60" s="117"/>
      <c r="I60" s="108"/>
      <c r="J60" s="117"/>
      <c r="K60" s="108"/>
      <c r="L60" s="117"/>
      <c r="M60" s="103"/>
      <c r="N60" s="117"/>
      <c r="O60" s="108"/>
      <c r="P60" s="117"/>
      <c r="Q60" s="103"/>
      <c r="R60" s="117"/>
    </row>
    <row r="61" spans="1:18" x14ac:dyDescent="0.25"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</row>
  </sheetData>
  <sheetProtection selectLockedCells="1"/>
  <mergeCells count="49">
    <mergeCell ref="J26:M29"/>
    <mergeCell ref="A57:D57"/>
    <mergeCell ref="A58:D58"/>
    <mergeCell ref="A59:D59"/>
    <mergeCell ref="A49:D49"/>
    <mergeCell ref="A50:D50"/>
    <mergeCell ref="A51:D51"/>
    <mergeCell ref="A52:D52"/>
    <mergeCell ref="A55:D55"/>
    <mergeCell ref="A56:D56"/>
    <mergeCell ref="A48:D48"/>
    <mergeCell ref="B33:D33"/>
    <mergeCell ref="B35:D35"/>
    <mergeCell ref="A39:D39"/>
    <mergeCell ref="A47:D47"/>
    <mergeCell ref="B22:D22"/>
    <mergeCell ref="A26:D26"/>
    <mergeCell ref="B27:D27"/>
    <mergeCell ref="B28:D28"/>
    <mergeCell ref="B29:D29"/>
    <mergeCell ref="B30:D30"/>
    <mergeCell ref="B31:D31"/>
    <mergeCell ref="B32:D32"/>
    <mergeCell ref="A40:D40"/>
    <mergeCell ref="A41:D41"/>
    <mergeCell ref="A42:D42"/>
    <mergeCell ref="A43:D43"/>
    <mergeCell ref="A44:D44"/>
    <mergeCell ref="B20:D20"/>
    <mergeCell ref="B16:D16"/>
    <mergeCell ref="B17:D17"/>
    <mergeCell ref="B18:D18"/>
    <mergeCell ref="B19:D19"/>
    <mergeCell ref="B15:D15"/>
    <mergeCell ref="F1:N1"/>
    <mergeCell ref="F2:N2"/>
    <mergeCell ref="A7:B7"/>
    <mergeCell ref="C7:D7"/>
    <mergeCell ref="H7:J7"/>
    <mergeCell ref="L7:M7"/>
    <mergeCell ref="F10:R10"/>
    <mergeCell ref="A10:D10"/>
    <mergeCell ref="A12:D12"/>
    <mergeCell ref="A13:D13"/>
    <mergeCell ref="B14:D14"/>
    <mergeCell ref="A5:B5"/>
    <mergeCell ref="A6:B6"/>
    <mergeCell ref="C5:D5"/>
    <mergeCell ref="C6:D6"/>
  </mergeCells>
  <conditionalFormatting sqref="F20">
    <cfRule type="cellIs" dxfId="15" priority="110" operator="lessThan">
      <formula>0</formula>
    </cfRule>
  </conditionalFormatting>
  <conditionalFormatting sqref="F22">
    <cfRule type="cellIs" dxfId="14" priority="180" operator="lessThan">
      <formula>0</formula>
    </cfRule>
  </conditionalFormatting>
  <conditionalFormatting sqref="F24 H24 J24 L24 N24 P24 R24">
    <cfRule type="cellIs" dxfId="13" priority="145" operator="lessThan">
      <formula>0</formula>
    </cfRule>
  </conditionalFormatting>
  <conditionalFormatting sqref="F33">
    <cfRule type="cellIs" dxfId="12" priority="87" operator="lessThan">
      <formula>0</formula>
    </cfRule>
  </conditionalFormatting>
  <conditionalFormatting sqref="F35">
    <cfRule type="cellIs" dxfId="11" priority="179" operator="lessThan">
      <formula>0</formula>
    </cfRule>
  </conditionalFormatting>
  <conditionalFormatting sqref="F37 H37 J37 L37 N37 P37 R37">
    <cfRule type="cellIs" dxfId="10" priority="144" operator="lessThan">
      <formula>0</formula>
    </cfRule>
  </conditionalFormatting>
  <conditionalFormatting sqref="F45 H45 J45 L45">
    <cfRule type="cellIs" dxfId="9" priority="143" operator="lessThan">
      <formula>0</formula>
    </cfRule>
  </conditionalFormatting>
  <conditionalFormatting sqref="H20">
    <cfRule type="cellIs" dxfId="7" priority="75" operator="lessThan">
      <formula>0</formula>
    </cfRule>
  </conditionalFormatting>
  <conditionalFormatting sqref="H22">
    <cfRule type="cellIs" dxfId="6" priority="158" operator="lessThan">
      <formula>0</formula>
    </cfRule>
  </conditionalFormatting>
  <conditionalFormatting sqref="H33">
    <cfRule type="cellIs" dxfId="5" priority="89" operator="lessThan">
      <formula>0</formula>
    </cfRule>
  </conditionalFormatting>
  <conditionalFormatting sqref="H35">
    <cfRule type="cellIs" dxfId="4" priority="167" operator="lessThan">
      <formula>0</formula>
    </cfRule>
  </conditionalFormatting>
  <conditionalFormatting sqref="N45 P45 R45">
    <cfRule type="cellIs" dxfId="3" priority="139" operator="lessThan">
      <formula>0</formula>
    </cfRule>
  </conditionalFormatting>
  <conditionalFormatting sqref="F53 H53 J53 L53">
    <cfRule type="cellIs" dxfId="1" priority="2" operator="lessThan">
      <formula>0</formula>
    </cfRule>
  </conditionalFormatting>
  <conditionalFormatting sqref="N53 P53 R53">
    <cfRule type="cellIs" dxfId="0" priority="1" operator="lessThan">
      <formula>0</formula>
    </cfRule>
  </conditionalFormatting>
  <pageMargins left="0.45" right="0.45" top="0.5" bottom="0.5" header="0.3" footer="0.3"/>
  <pageSetup scale="49" fitToHeight="3" orientation="landscape" r:id="rId1"/>
  <ignoredErrors>
    <ignoredError sqref="B14:D19 B27:D32 C6:D7 G12 F26:G26 G39 G55 I39 K39 M39 O39 Q39" unlockedFormula="1"/>
    <ignoredError sqref="F37:G37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833a78-415f-4c88-906b-08f8a5613d2b" xsi:nil="true"/>
    <lcf76f155ced4ddcb4097134ff3c332f xmlns="424897fe-9147-40e1-979c-54937d61d206">
      <Terms xmlns="http://schemas.microsoft.com/office/infopath/2007/PartnerControls"/>
    </lcf76f155ced4ddcb4097134ff3c332f>
    <SharedWithUsers xmlns="49227426-c098-41e2-a19e-fccf93f24725">
      <UserInfo>
        <DisplayName>Frank Williams</DisplayName>
        <AccountId>1402</AccountId>
        <AccountType/>
      </UserInfo>
    </SharedWithUsers>
    <c9oh xmlns="2a04c581-6ffa-4438-aff3-10bf44602594" xsi:nil="true"/>
    <_ip_UnifiedCompliancePolicyUIAction xmlns="http://schemas.microsoft.com/sharepoint/v3" xsi:nil="true"/>
    <_ip_UnifiedCompliancePolicyProperties xmlns="http://schemas.microsoft.com/sharepoint/v3" xsi:nil="true"/>
    <Project_x0020__x0023_ xmlns="2a04c581-6ffa-4438-aff3-10bf44602594" xsi:nil="true"/>
    <Rob_x0020_Dotson xmlns="424897fe-9147-40e1-979c-54937d61d206">
      <UserInfo>
        <DisplayName/>
        <AccountId xsi:nil="true"/>
        <AccountType/>
      </UserInfo>
    </Rob_x0020_Dotson>
    <Project_x0020_Name xmlns="2a04c581-6ffa-4438-aff3-10bf44602594" xsi:nil="true"/>
    <Doc_x0020_Type xmlns="2a04c581-6ffa-4438-aff3-10bf446025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23648F78AA540919DCBD20DDF1E2E" ma:contentTypeVersion="25" ma:contentTypeDescription="Create a new document." ma:contentTypeScope="" ma:versionID="66dc9cf5154a2aa8f40babd36cdf1e63">
  <xsd:schema xmlns:xsd="http://www.w3.org/2001/XMLSchema" xmlns:xs="http://www.w3.org/2001/XMLSchema" xmlns:p="http://schemas.microsoft.com/office/2006/metadata/properties" xmlns:ns1="http://schemas.microsoft.com/sharepoint/v3" xmlns:ns2="2a04c581-6ffa-4438-aff3-10bf44602594" xmlns:ns3="49227426-c098-41e2-a19e-fccf93f24725" xmlns:ns4="424897fe-9147-40e1-979c-54937d61d206" xmlns:ns5="d1833a78-415f-4c88-906b-08f8a5613d2b" targetNamespace="http://schemas.microsoft.com/office/2006/metadata/properties" ma:root="true" ma:fieldsID="28d1cfb0b8ac857d544822d461467f28" ns1:_="" ns2:_="" ns3:_="" ns4:_="" ns5:_="">
    <xsd:import namespace="http://schemas.microsoft.com/sharepoint/v3"/>
    <xsd:import namespace="2a04c581-6ffa-4438-aff3-10bf44602594"/>
    <xsd:import namespace="49227426-c098-41e2-a19e-fccf93f24725"/>
    <xsd:import namespace="424897fe-9147-40e1-979c-54937d61d206"/>
    <xsd:import namespace="d1833a78-415f-4c88-906b-08f8a5613d2b"/>
    <xsd:element name="properties">
      <xsd:complexType>
        <xsd:sequence>
          <xsd:element name="documentManagement">
            <xsd:complexType>
              <xsd:all>
                <xsd:element ref="ns2:Project_x0020_Name" minOccurs="0"/>
                <xsd:element ref="ns2:Project_x0020__x0023_" minOccurs="0"/>
                <xsd:element ref="ns2:Doc_x0020_Type" minOccurs="0"/>
                <xsd:element ref="ns3:SharedWithUsers" minOccurs="0"/>
                <xsd:element ref="ns2:c9oh" minOccurs="0"/>
                <xsd:element ref="ns4:Rob_x0020_Dotson" minOccurs="0"/>
                <xsd:element ref="ns5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4c581-6ffa-4438-aff3-10bf44602594" elementFormDefault="qualified">
    <xsd:import namespace="http://schemas.microsoft.com/office/2006/documentManagement/types"/>
    <xsd:import namespace="http://schemas.microsoft.com/office/infopath/2007/PartnerControls"/>
    <xsd:element name="Project_x0020_Name" ma:index="8" nillable="true" ma:displayName="Project Name" ma:internalName="Project_x0020_Name">
      <xsd:simpleType>
        <xsd:restriction base="dms:Text">
          <xsd:maxLength value="255"/>
        </xsd:restriction>
      </xsd:simpleType>
    </xsd:element>
    <xsd:element name="Project_x0020__x0023_" ma:index="9" nillable="true" ma:displayName="Project #" ma:internalName="Project_x0020__x0023_">
      <xsd:simpleType>
        <xsd:restriction base="dms:Text">
          <xsd:maxLength value="255"/>
        </xsd:restriction>
      </xsd:simpleType>
    </xsd:element>
    <xsd:element name="Doc_x0020_Type" ma:index="10" nillable="true" ma:displayName="Doc Type" ma:format="Dropdown" ma:internalName="Doc_x0020_Type">
      <xsd:simpleType>
        <xsd:restriction base="dms:Choice">
          <xsd:enumeration value="Proposal"/>
          <xsd:enumeration value="Reports"/>
          <xsd:enumeration value="Specs"/>
          <xsd:enumeration value="Billing"/>
          <xsd:enumeration value="Email"/>
          <xsd:enumeration value="Contracts"/>
        </xsd:restriction>
      </xsd:simpleType>
    </xsd:element>
    <xsd:element name="c9oh" ma:index="12" nillable="true" ma:displayName="Comments" ma:internalName="c9o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27426-c098-41e2-a19e-fccf93f247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897fe-9147-40e1-979c-54937d61d206" elementFormDefault="qualified">
    <xsd:import namespace="http://schemas.microsoft.com/office/2006/documentManagement/types"/>
    <xsd:import namespace="http://schemas.microsoft.com/office/infopath/2007/PartnerControls"/>
    <xsd:element name="Rob_x0020_Dotson" ma:index="13" nillable="true" ma:displayName="Consultant" ma:SearchPeopleOnly="false" ma:SharePointGroup="0" ma:internalName="Rob_x0020_Dot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8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9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ed8fff6-0b3e-418f-a429-fdbabcf4c1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33a78-415f-4c88-906b-08f8a5613d2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62d932da-94d7-4b44-9747-554a8eb890a2}" ma:internalName="TaxCatchAll" ma:showField="CatchAllData" ma:web="d1833a78-415f-4c88-906b-08f8a5613d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5B8A12-78FE-4D37-9410-44D7FC72CD01}">
  <ds:schemaRefs>
    <ds:schemaRef ds:uri="http://schemas.microsoft.com/office/2006/metadata/properties"/>
    <ds:schemaRef ds:uri="http://schemas.microsoft.com/office/infopath/2007/PartnerControls"/>
    <ds:schemaRef ds:uri="d1833a78-415f-4c88-906b-08f8a5613d2b"/>
    <ds:schemaRef ds:uri="c86b7b16-29bf-4e8f-a063-fc3cbeec8335"/>
    <ds:schemaRef ds:uri="424897fe-9147-40e1-979c-54937d61d206"/>
    <ds:schemaRef ds:uri="49227426-c098-41e2-a19e-fccf93f24725"/>
    <ds:schemaRef ds:uri="2a04c581-6ffa-4438-aff3-10bf44602594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3119928-5A2E-41E3-BD03-15CD2162C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a04c581-6ffa-4438-aff3-10bf44602594"/>
    <ds:schemaRef ds:uri="49227426-c098-41e2-a19e-fccf93f24725"/>
    <ds:schemaRef ds:uri="424897fe-9147-40e1-979c-54937d61d206"/>
    <ds:schemaRef ds:uri="d1833a78-415f-4c88-906b-08f8a5613d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396AD6-AC3D-40C1-B641-B459B8336F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Elevator Modernization</vt:lpstr>
      <vt:lpstr>Maintenance Bid Form 5 year </vt:lpstr>
      <vt:lpstr>'Elevator Modernization'!Print_Area</vt:lpstr>
      <vt:lpstr>'Maintenance Bid Form 5 year '!Print_Area</vt:lpstr>
      <vt:lpstr>'Elevator Modernization'!Print_Titles</vt:lpstr>
      <vt:lpstr>'Maintenance Bid Form 5 year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Seth Spring</dc:creator>
  <cp:keywords/>
  <dc:description/>
  <cp:lastModifiedBy>Shoemaker, Kristopher</cp:lastModifiedBy>
  <cp:revision/>
  <dcterms:created xsi:type="dcterms:W3CDTF">2016-06-02T12:41:26Z</dcterms:created>
  <dcterms:modified xsi:type="dcterms:W3CDTF">2026-08-17T13:54:25Z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0x01010006823648F78AA540919DCBD20DDF1E2E</vt:lpwstr>
  </property>
  <property fmtid="{D5CDD505-2E9C-101B-9397-08002B2CF9AE}" pid="3" name="MediaServiceImageTags">
    <vt:lpwstr/>
  </property>
  <property fmtid="{D5CDD505-2E9C-101B-9397-08002B2CF9AE}" pid="4" name="Rob Dotson">
    <vt:lpwstr/>
  </property>
</Properties>
</file>